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2/Май/"/>
    </mc:Choice>
  </mc:AlternateContent>
  <xr:revisionPtr revIDLastSave="0" documentId="13_ncr:1_{143F6E05-94C9-0E43-8570-834F4D914339}" xr6:coauthVersionLast="45" xr6:coauthVersionMax="45" xr10:uidLastSave="{00000000-0000-0000-0000-000000000000}"/>
  <bookViews>
    <workbookView xWindow="480" yWindow="460" windowWidth="28320" windowHeight="16040" xr2:uid="{00000000-000D-0000-FFFF-FFFF00000000}"/>
  </bookViews>
  <sheets>
    <sheet name="WRPF Жим лежа без экип" sheetId="16" r:id="rId1"/>
    <sheet name="Судейская коллегия" sheetId="69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45" i="16" l="1"/>
  <c r="M44" i="16"/>
  <c r="M39" i="16"/>
  <c r="M40" i="16"/>
  <c r="M41" i="16"/>
  <c r="M38" i="16"/>
  <c r="M33" i="16"/>
  <c r="M34" i="16"/>
  <c r="M35" i="16"/>
  <c r="M32" i="16"/>
  <c r="M26" i="16"/>
  <c r="M27" i="16"/>
  <c r="M28" i="16"/>
  <c r="M29" i="16"/>
  <c r="M25" i="16"/>
  <c r="M22" i="16"/>
  <c r="M21" i="16"/>
  <c r="M17" i="16"/>
  <c r="M16" i="16"/>
  <c r="M13" i="16"/>
  <c r="M9" i="16"/>
  <c r="M10" i="16"/>
  <c r="M6" i="16"/>
  <c r="L20" i="16" l="1"/>
  <c r="M20" i="16" s="1"/>
</calcChain>
</file>

<file path=xl/sharedStrings.xml><?xml version="1.0" encoding="utf-8"?>
<sst xmlns="http://schemas.openxmlformats.org/spreadsheetml/2006/main" count="156" uniqueCount="93">
  <si>
    <t>ФИО</t>
  </si>
  <si>
    <t>Тренер</t>
  </si>
  <si>
    <t>Очки</t>
  </si>
  <si>
    <t>Рек</t>
  </si>
  <si>
    <t>Возрастная группа
Дата рождения/Возраст</t>
  </si>
  <si>
    <t>Город/Область</t>
  </si>
  <si>
    <t>Собственный 
вес</t>
  </si>
  <si>
    <t>Wilks</t>
  </si>
  <si>
    <t>Жим лёжа</t>
  </si>
  <si>
    <t>ВЕСОВАЯ КАТЕГОРИЯ   100</t>
  </si>
  <si>
    <t>1</t>
  </si>
  <si>
    <t>ВЕСОВАЯ КАТЕГОРИЯ   82.5</t>
  </si>
  <si>
    <t>ВЕСОВАЯ КАТЕГОРИЯ   67.5</t>
  </si>
  <si>
    <t>ВЕСОВАЯ КАТЕГОРИЯ   60</t>
  </si>
  <si>
    <t>ВЕСОВАЯ КАТЕГОРИЯ   90</t>
  </si>
  <si>
    <t>ВЕСОВАЯ КАТЕГОРИЯ   75</t>
  </si>
  <si>
    <t>ВЕСОВАЯ КАТЕГОРИЯ   110</t>
  </si>
  <si>
    <t>Результат</t>
  </si>
  <si>
    <t>ВЕСОВАЯ КАТЕГОРИЯ   125</t>
  </si>
  <si>
    <t>2</t>
  </si>
  <si>
    <t>3</t>
  </si>
  <si>
    <t>ВЕСОВАЯ КАТЕГОРИЯ   140</t>
  </si>
  <si>
    <t>Главный судья соревнований:</t>
  </si>
  <si>
    <t>Главный секретарь соревнований:</t>
  </si>
  <si>
    <t>Судьи:</t>
  </si>
  <si>
    <t>Судейская коллегия Открытого турнира «Кубок Александра Невского» и Чемпионата города Пскова</t>
  </si>
  <si>
    <t>Открытый турнир «Кубок Александра Невского» и Чемпионат города Пскова
WRPF Жим лежа без экипировки
Псков/Псковская область, 21 мая 2022 года</t>
  </si>
  <si>
    <t>Горошко Эльвира</t>
  </si>
  <si>
    <t>Богдан Алексей</t>
  </si>
  <si>
    <t>Ионов Степан</t>
  </si>
  <si>
    <t>Никитин Иван</t>
  </si>
  <si>
    <t>Новиков Константин</t>
  </si>
  <si>
    <t>Коваленко Александр</t>
  </si>
  <si>
    <t>Карпун Юрий</t>
  </si>
  <si>
    <t>Павлов Станислав</t>
  </si>
  <si>
    <t>Монахов Дмитрий</t>
  </si>
  <si>
    <t>Лятифов Агиль</t>
  </si>
  <si>
    <t>Волков Сергей</t>
  </si>
  <si>
    <t>Арженков Игорь</t>
  </si>
  <si>
    <t>Журавков Денис</t>
  </si>
  <si>
    <t>Хмызников Вячеслав</t>
  </si>
  <si>
    <t>Николаев Роман</t>
  </si>
  <si>
    <t>Шамин Дмитрий</t>
  </si>
  <si>
    <t>Мишанов Вячеслав</t>
  </si>
  <si>
    <t>Дорошкевич Никита</t>
  </si>
  <si>
    <t>Коваль Антон</t>
  </si>
  <si>
    <t>Мишанов Игорь</t>
  </si>
  <si>
    <t>Бибиков Андрей</t>
  </si>
  <si>
    <t>Дмитриев Эдуард</t>
  </si>
  <si>
    <t>Кренев Юрий</t>
  </si>
  <si>
    <t>Алексеев Дмитрий</t>
  </si>
  <si>
    <t>Открытая (21.08.1993)/28</t>
  </si>
  <si>
    <t>Великие Луки/Псковская область</t>
  </si>
  <si>
    <t>Открытая (11.07.1996)/26</t>
  </si>
  <si>
    <t>Псков/Псковская область</t>
  </si>
  <si>
    <t>Открытая (03.03.1996)/26</t>
  </si>
  <si>
    <t>Дмитриев Э.</t>
  </si>
  <si>
    <t>Открытая (18.04.1989)/33</t>
  </si>
  <si>
    <t>Мастера 40-49 (26.05.1972)/49</t>
  </si>
  <si>
    <t xml:space="preserve">Дроздов А. </t>
  </si>
  <si>
    <t>Мастера 40-49 (15.07.1981)/41</t>
  </si>
  <si>
    <t>Открытая (04.07.1986)/35</t>
  </si>
  <si>
    <t>Великие луки/Псковская область</t>
  </si>
  <si>
    <t>Открытая (08.11.1996)/25</t>
  </si>
  <si>
    <t>Открытая (02.09.1997)/24</t>
  </si>
  <si>
    <t>Открытая (11.08.1997)/24</t>
  </si>
  <si>
    <t>Открытая (22.12.1988)/33</t>
  </si>
  <si>
    <t>Тверь/Тверская область</t>
  </si>
  <si>
    <t>Открытая (13.12.1994)/27</t>
  </si>
  <si>
    <t>Открытая (16.07.1990)/32</t>
  </si>
  <si>
    <t>Открытая (19.07.1988)/33</t>
  </si>
  <si>
    <t>Открытая (15.04.1991)/31</t>
  </si>
  <si>
    <t>Открытая (25.11.1988)/33</t>
  </si>
  <si>
    <t>Открытая (30.08.1992)/29</t>
  </si>
  <si>
    <t>Открытая (10.09.1996)/25</t>
  </si>
  <si>
    <t xml:space="preserve">Павлов С. </t>
  </si>
  <si>
    <t>Юноши 14-16 (02.10.2005)/16</t>
  </si>
  <si>
    <t>Юноши 17-19 (30.08.2002)/19</t>
  </si>
  <si>
    <t>Юноши 14-16 (13.02.2006)/15</t>
  </si>
  <si>
    <t>Мастера 40-49 (08.05.1981)/41</t>
  </si>
  <si>
    <t>Мастера 40-49 (20.05.2022)/47</t>
  </si>
  <si>
    <t>Мастера 40-49 (07.02.1982)/40</t>
  </si>
  <si>
    <t>Секретарь:</t>
  </si>
  <si>
    <t>Федотов Борис/ Псков</t>
  </si>
  <si>
    <t>Беляев Андрей/ Псков</t>
  </si>
  <si>
    <t>Шербоев Шавкат/ Псков</t>
  </si>
  <si>
    <t>Потапов Александр/ Псков</t>
  </si>
  <si>
    <t>№</t>
  </si>
  <si>
    <t>Возрастная группа</t>
  </si>
  <si>
    <t>O</t>
  </si>
  <si>
    <t>T1</t>
  </si>
  <si>
    <t>T2</t>
  </si>
  <si>
    <t>M1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</si>
</sst>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b/>
      <strike/>
      <sz val="10"/>
      <color theme="5"/>
      <name val="Arial Cyr"/>
      <charset val="204"/>
    </font>
    <font>
      <sz val="18"/>
      <name val="Arial Cyr"/>
      <charset val="204"/>
    </font>
    <font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0" fillId="0" borderId="0" xfId="0" applyAlignment="1"/>
    <xf numFmtId="2" fontId="0" fillId="0" borderId="11" xfId="0" applyNumberFormat="1" applyFont="1" applyFill="1" applyBorder="1" applyAlignment="1">
      <alignment horizontal="center" vertical="center"/>
    </xf>
    <xf numFmtId="2" fontId="0" fillId="0" borderId="16" xfId="0" applyNumberFormat="1" applyFont="1" applyFill="1" applyBorder="1" applyAlignment="1">
      <alignment horizontal="center" vertical="center"/>
    </xf>
    <xf numFmtId="2" fontId="0" fillId="0" borderId="17" xfId="0" applyNumberFormat="1" applyFont="1" applyFill="1" applyBorder="1" applyAlignment="1">
      <alignment horizontal="center" vertical="center"/>
    </xf>
    <xf numFmtId="2" fontId="0" fillId="0" borderId="8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/>
    </xf>
    <xf numFmtId="164" fontId="1" fillId="2" borderId="11" xfId="0" applyNumberFormat="1" applyFont="1" applyFill="1" applyBorder="1" applyAlignment="1">
      <alignment horizontal="center" vertical="center"/>
    </xf>
    <xf numFmtId="164" fontId="5" fillId="0" borderId="11" xfId="0" applyNumberFormat="1" applyFont="1" applyFill="1" applyBorder="1" applyAlignment="1">
      <alignment horizontal="center" vertical="center"/>
    </xf>
    <xf numFmtId="164" fontId="1" fillId="2" borderId="16" xfId="0" applyNumberFormat="1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164" fontId="1" fillId="2" borderId="17" xfId="0" applyNumberFormat="1" applyFont="1" applyFill="1" applyBorder="1" applyAlignment="1">
      <alignment horizontal="center" vertical="center"/>
    </xf>
    <xf numFmtId="164" fontId="5" fillId="0" borderId="17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5" fillId="0" borderId="16" xfId="0" applyNumberFormat="1" applyFont="1" applyFill="1" applyBorder="1" applyAlignment="1">
      <alignment horizontal="center" vertical="center"/>
    </xf>
    <xf numFmtId="165" fontId="1" fillId="0" borderId="11" xfId="0" applyNumberFormat="1" applyFont="1" applyFill="1" applyBorder="1" applyAlignment="1">
      <alignment horizontal="center" vertical="center"/>
    </xf>
    <xf numFmtId="165" fontId="1" fillId="0" borderId="16" xfId="0" applyNumberFormat="1" applyFont="1" applyFill="1" applyBorder="1" applyAlignment="1">
      <alignment horizontal="center" vertical="center"/>
    </xf>
    <xf numFmtId="165" fontId="1" fillId="0" borderId="17" xfId="0" applyNumberFormat="1" applyFont="1" applyFill="1" applyBorder="1" applyAlignment="1">
      <alignment horizontal="center" vertical="center"/>
    </xf>
    <xf numFmtId="165" fontId="1" fillId="0" borderId="8" xfId="0" applyNumberFormat="1" applyFont="1" applyFill="1" applyBorder="1" applyAlignment="1">
      <alignment horizontal="center" vertical="center"/>
    </xf>
    <xf numFmtId="164" fontId="1" fillId="0" borderId="19" xfId="0" applyNumberFormat="1" applyFont="1" applyFill="1" applyBorder="1" applyAlignment="1">
      <alignment horizontal="center" vertical="center"/>
    </xf>
    <xf numFmtId="164" fontId="1" fillId="0" borderId="22" xfId="0" applyNumberFormat="1" applyFont="1" applyFill="1" applyBorder="1" applyAlignment="1">
      <alignment horizontal="center" vertical="center"/>
    </xf>
    <xf numFmtId="164" fontId="1" fillId="0" borderId="21" xfId="0" applyNumberFormat="1" applyFont="1" applyFill="1" applyBorder="1" applyAlignment="1">
      <alignment horizontal="center" vertical="center"/>
    </xf>
    <xf numFmtId="164" fontId="1" fillId="2" borderId="18" xfId="0" applyNumberFormat="1" applyFont="1" applyFill="1" applyBorder="1" applyAlignment="1">
      <alignment horizontal="center" vertical="center"/>
    </xf>
    <xf numFmtId="164" fontId="1" fillId="2" borderId="19" xfId="0" applyNumberFormat="1" applyFont="1" applyFill="1" applyBorder="1" applyAlignment="1">
      <alignment horizontal="center" vertical="center"/>
    </xf>
    <xf numFmtId="164" fontId="1" fillId="2" borderId="23" xfId="0" applyNumberFormat="1" applyFont="1" applyFill="1" applyBorder="1" applyAlignment="1">
      <alignment horizontal="center" vertical="center"/>
    </xf>
    <xf numFmtId="164" fontId="5" fillId="0" borderId="22" xfId="0" applyNumberFormat="1" applyFont="1" applyFill="1" applyBorder="1" applyAlignment="1">
      <alignment horizontal="center" vertical="center"/>
    </xf>
    <xf numFmtId="164" fontId="1" fillId="2" borderId="22" xfId="0" applyNumberFormat="1" applyFont="1" applyFill="1" applyBorder="1" applyAlignment="1">
      <alignment horizontal="center" vertical="center"/>
    </xf>
    <xf numFmtId="164" fontId="5" fillId="0" borderId="23" xfId="0" applyNumberFormat="1" applyFont="1" applyFill="1" applyBorder="1" applyAlignment="1">
      <alignment horizontal="center" vertical="center"/>
    </xf>
    <xf numFmtId="164" fontId="5" fillId="0" borderId="20" xfId="0" applyNumberFormat="1" applyFont="1" applyFill="1" applyBorder="1" applyAlignment="1">
      <alignment horizontal="center" vertical="center"/>
    </xf>
    <xf numFmtId="164" fontId="5" fillId="0" borderId="21" xfId="0" applyNumberFormat="1" applyFont="1" applyFill="1" applyBorder="1" applyAlignment="1">
      <alignment horizontal="center" vertical="center"/>
    </xf>
    <xf numFmtId="165" fontId="0" fillId="0" borderId="11" xfId="0" applyNumberFormat="1" applyFont="1" applyFill="1" applyBorder="1" applyAlignment="1">
      <alignment horizontal="center" vertical="center"/>
    </xf>
    <xf numFmtId="165" fontId="0" fillId="0" borderId="0" xfId="0" applyNumberFormat="1" applyFont="1" applyFill="1" applyBorder="1" applyAlignment="1">
      <alignment horizontal="center" vertical="center"/>
    </xf>
    <xf numFmtId="165" fontId="0" fillId="0" borderId="16" xfId="0" applyNumberFormat="1" applyFont="1" applyFill="1" applyBorder="1" applyAlignment="1">
      <alignment horizontal="center" vertical="center"/>
    </xf>
    <xf numFmtId="165" fontId="0" fillId="0" borderId="8" xfId="0" applyNumberFormat="1" applyFont="1" applyFill="1" applyBorder="1" applyAlignment="1">
      <alignment horizontal="center" vertical="center"/>
    </xf>
    <xf numFmtId="165" fontId="0" fillId="0" borderId="17" xfId="0" applyNumberFormat="1" applyFont="1" applyFill="1" applyBorder="1" applyAlignment="1">
      <alignment horizontal="center" vertical="center"/>
    </xf>
    <xf numFmtId="164" fontId="1" fillId="0" borderId="18" xfId="0" applyNumberFormat="1" applyFont="1" applyFill="1" applyBorder="1" applyAlignment="1">
      <alignment horizontal="center" vertical="center"/>
    </xf>
    <xf numFmtId="164" fontId="1" fillId="0" borderId="23" xfId="0" applyNumberFormat="1" applyFont="1" applyFill="1" applyBorder="1" applyAlignment="1">
      <alignment horizontal="center" vertical="center"/>
    </xf>
    <xf numFmtId="164" fontId="1" fillId="0" borderId="20" xfId="0" applyNumberFormat="1" applyFont="1" applyFill="1" applyBorder="1" applyAlignment="1">
      <alignment horizontal="center" vertical="center"/>
    </xf>
    <xf numFmtId="49" fontId="0" fillId="0" borderId="22" xfId="0" applyNumberFormat="1" applyFont="1" applyFill="1" applyBorder="1" applyAlignment="1">
      <alignment horizontal="center" vertical="center"/>
    </xf>
    <xf numFmtId="49" fontId="0" fillId="0" borderId="21" xfId="0" applyNumberFormat="1" applyFont="1" applyFill="1" applyBorder="1" applyAlignment="1">
      <alignment horizontal="center" vertical="center"/>
    </xf>
    <xf numFmtId="49" fontId="0" fillId="0" borderId="11" xfId="0" applyNumberFormat="1" applyFill="1" applyBorder="1" applyAlignment="1">
      <alignment horizontal="center" vertical="center"/>
    </xf>
    <xf numFmtId="49" fontId="0" fillId="0" borderId="16" xfId="0" applyNumberFormat="1" applyFill="1" applyBorder="1" applyAlignment="1">
      <alignment horizontal="center" vertical="center"/>
    </xf>
    <xf numFmtId="49" fontId="0" fillId="0" borderId="8" xfId="0" applyNumberFormat="1" applyFill="1" applyBorder="1" applyAlignment="1">
      <alignment horizontal="center" vertical="center"/>
    </xf>
    <xf numFmtId="49" fontId="0" fillId="0" borderId="17" xfId="0" applyNumberFormat="1" applyFill="1" applyBorder="1" applyAlignment="1">
      <alignment horizontal="center" vertical="center"/>
    </xf>
    <xf numFmtId="49" fontId="0" fillId="0" borderId="18" xfId="0" applyNumberFormat="1" applyFill="1" applyBorder="1" applyAlignment="1">
      <alignment horizontal="center" vertical="center"/>
    </xf>
    <xf numFmtId="49" fontId="0" fillId="0" borderId="19" xfId="0" applyNumberFormat="1" applyFill="1" applyBorder="1" applyAlignment="1">
      <alignment horizontal="center" vertical="center"/>
    </xf>
    <xf numFmtId="49" fontId="0" fillId="0" borderId="22" xfId="0" applyNumberFormat="1" applyFill="1" applyBorder="1" applyAlignment="1">
      <alignment horizontal="center" vertical="center"/>
    </xf>
    <xf numFmtId="49" fontId="0" fillId="0" borderId="23" xfId="0" applyNumberFormat="1" applyFill="1" applyBorder="1" applyAlignment="1">
      <alignment horizontal="center" vertical="center"/>
    </xf>
    <xf numFmtId="49" fontId="0" fillId="0" borderId="21" xfId="0" applyNumberFormat="1" applyFill="1" applyBorder="1" applyAlignment="1">
      <alignment horizontal="center" vertical="center"/>
    </xf>
    <xf numFmtId="49" fontId="0" fillId="0" borderId="20" xfId="0" applyNumberFormat="1" applyFill="1" applyBorder="1" applyAlignment="1">
      <alignment horizontal="center" vertical="center"/>
    </xf>
    <xf numFmtId="49" fontId="1" fillId="0" borderId="18" xfId="0" applyNumberFormat="1" applyFont="1" applyFill="1" applyBorder="1" applyAlignment="1">
      <alignment horizontal="center" vertical="center"/>
    </xf>
    <xf numFmtId="165" fontId="0" fillId="0" borderId="24" xfId="0" applyNumberFormat="1" applyFont="1" applyFill="1" applyBorder="1" applyAlignment="1">
      <alignment horizontal="center" vertical="center"/>
    </xf>
    <xf numFmtId="164" fontId="1" fillId="2" borderId="24" xfId="0" applyNumberFormat="1" applyFont="1" applyFill="1" applyBorder="1" applyAlignment="1">
      <alignment horizontal="center" vertical="center"/>
    </xf>
    <xf numFmtId="49" fontId="1" fillId="0" borderId="20" xfId="0" applyNumberFormat="1" applyFont="1" applyFill="1" applyBorder="1" applyAlignment="1">
      <alignment horizontal="center" vertical="center"/>
    </xf>
    <xf numFmtId="165" fontId="0" fillId="0" borderId="25" xfId="0" applyNumberFormat="1" applyFont="1" applyFill="1" applyBorder="1" applyAlignment="1">
      <alignment horizontal="center" vertical="center"/>
    </xf>
    <xf numFmtId="164" fontId="1" fillId="2" borderId="25" xfId="0" applyNumberFormat="1" applyFont="1" applyFill="1" applyBorder="1" applyAlignment="1">
      <alignment horizontal="center" vertical="center"/>
    </xf>
    <xf numFmtId="49" fontId="0" fillId="0" borderId="18" xfId="0" applyNumberFormat="1" applyFont="1" applyFill="1" applyBorder="1" applyAlignment="1">
      <alignment horizontal="center" vertical="center"/>
    </xf>
    <xf numFmtId="49" fontId="0" fillId="0" borderId="20" xfId="0" applyNumberFormat="1" applyFont="1" applyFill="1" applyBorder="1" applyAlignment="1">
      <alignment horizontal="center" vertical="center"/>
    </xf>
    <xf numFmtId="165" fontId="1" fillId="0" borderId="19" xfId="0" applyNumberFormat="1" applyFont="1" applyFill="1" applyBorder="1" applyAlignment="1">
      <alignment horizontal="center" vertical="center"/>
    </xf>
    <xf numFmtId="165" fontId="1" fillId="0" borderId="2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5" fontId="2" fillId="0" borderId="8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2" fontId="2" fillId="0" borderId="8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49" fontId="2" fillId="0" borderId="14" xfId="0" applyNumberFormat="1" applyFont="1" applyFill="1" applyBorder="1" applyAlignment="1">
      <alignment horizontal="center" vertical="center" wrapText="1"/>
    </xf>
    <xf numFmtId="49" fontId="2" fillId="0" borderId="1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5"/>
  <sheetViews>
    <sheetView tabSelected="1" workbookViewId="0">
      <selection activeCell="D46" sqref="D46"/>
    </sheetView>
  </sheetViews>
  <sheetFormatPr baseColWidth="10" defaultColWidth="9.1640625" defaultRowHeight="13"/>
  <cols>
    <col min="1" max="1" width="7.5" style="4" bestFit="1" customWidth="1"/>
    <col min="2" max="2" width="20.33203125" style="4" bestFit="1" customWidth="1"/>
    <col min="3" max="3" width="27.5" style="4" bestFit="1" customWidth="1"/>
    <col min="4" max="4" width="27.5" style="4" customWidth="1"/>
    <col min="5" max="5" width="21.5" style="23" bestFit="1" customWidth="1"/>
    <col min="6" max="6" width="10.5" style="51" bestFit="1" customWidth="1"/>
    <col min="7" max="7" width="35.83203125" style="4" customWidth="1"/>
    <col min="8" max="10" width="5.5" style="7" customWidth="1"/>
    <col min="11" max="11" width="4.83203125" style="7" customWidth="1"/>
    <col min="12" max="12" width="10.5" style="7" bestFit="1" customWidth="1"/>
    <col min="13" max="13" width="8.5" style="6" bestFit="1" customWidth="1"/>
    <col min="14" max="14" width="22.83203125" style="4" customWidth="1"/>
    <col min="15" max="16384" width="9.1640625" style="3"/>
  </cols>
  <sheetData>
    <row r="1" spans="1:14" s="2" customFormat="1" ht="29" customHeight="1">
      <c r="A1" s="92" t="s">
        <v>26</v>
      </c>
      <c r="B1" s="93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5"/>
    </row>
    <row r="2" spans="1:14" s="2" customFormat="1" ht="62" customHeight="1" thickBot="1">
      <c r="A2" s="96"/>
      <c r="B2" s="97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9"/>
    </row>
    <row r="3" spans="1:14" s="1" customFormat="1" ht="12.75" customHeight="1">
      <c r="A3" s="100" t="s">
        <v>87</v>
      </c>
      <c r="B3" s="84" t="s">
        <v>0</v>
      </c>
      <c r="C3" s="102" t="s">
        <v>4</v>
      </c>
      <c r="D3" s="111" t="s">
        <v>88</v>
      </c>
      <c r="E3" s="104" t="s">
        <v>6</v>
      </c>
      <c r="F3" s="86" t="s">
        <v>7</v>
      </c>
      <c r="G3" s="106" t="s">
        <v>5</v>
      </c>
      <c r="H3" s="82" t="s">
        <v>8</v>
      </c>
      <c r="I3" s="82"/>
      <c r="J3" s="82"/>
      <c r="K3" s="82"/>
      <c r="L3" s="82" t="s">
        <v>17</v>
      </c>
      <c r="M3" s="86" t="s">
        <v>2</v>
      </c>
      <c r="N3" s="88" t="s">
        <v>1</v>
      </c>
    </row>
    <row r="4" spans="1:14" s="1" customFormat="1" ht="21" customHeight="1" thickBot="1">
      <c r="A4" s="101"/>
      <c r="B4" s="85"/>
      <c r="C4" s="103"/>
      <c r="D4" s="112"/>
      <c r="E4" s="105"/>
      <c r="F4" s="87"/>
      <c r="G4" s="103"/>
      <c r="H4" s="17">
        <v>1</v>
      </c>
      <c r="I4" s="17">
        <v>2</v>
      </c>
      <c r="J4" s="17">
        <v>3</v>
      </c>
      <c r="K4" s="16" t="s">
        <v>3</v>
      </c>
      <c r="L4" s="83"/>
      <c r="M4" s="87"/>
      <c r="N4" s="89"/>
    </row>
    <row r="5" spans="1:14" ht="16">
      <c r="A5" s="90" t="s">
        <v>13</v>
      </c>
      <c r="B5" s="90"/>
      <c r="C5" s="91"/>
      <c r="D5" s="91"/>
      <c r="E5" s="91"/>
      <c r="F5" s="91"/>
      <c r="G5" s="91"/>
      <c r="H5" s="91"/>
      <c r="I5" s="91"/>
      <c r="J5" s="91"/>
      <c r="K5" s="91"/>
    </row>
    <row r="6" spans="1:14">
      <c r="A6" s="8" t="s">
        <v>10</v>
      </c>
      <c r="B6" s="5" t="s">
        <v>27</v>
      </c>
      <c r="C6" s="60" t="s">
        <v>61</v>
      </c>
      <c r="D6" s="60" t="s">
        <v>89</v>
      </c>
      <c r="E6" s="19">
        <v>57.6</v>
      </c>
      <c r="F6" s="50">
        <v>1.1509</v>
      </c>
      <c r="G6" s="60" t="s">
        <v>54</v>
      </c>
      <c r="H6" s="24">
        <v>30</v>
      </c>
      <c r="I6" s="24">
        <v>35</v>
      </c>
      <c r="J6" s="25">
        <v>40</v>
      </c>
      <c r="K6" s="15"/>
      <c r="L6" s="15">
        <v>35</v>
      </c>
      <c r="M6" s="35">
        <f>L6*F6</f>
        <v>40.281500000000001</v>
      </c>
      <c r="N6" s="60" t="s">
        <v>75</v>
      </c>
    </row>
    <row r="8" spans="1:14" ht="16">
      <c r="A8" s="80" t="s">
        <v>12</v>
      </c>
      <c r="B8" s="80"/>
      <c r="C8" s="80"/>
      <c r="D8" s="80"/>
      <c r="E8" s="80"/>
      <c r="F8" s="81"/>
      <c r="G8" s="80"/>
      <c r="H8" s="80"/>
      <c r="I8" s="80"/>
      <c r="J8" s="80"/>
      <c r="K8" s="80"/>
    </row>
    <row r="9" spans="1:14">
      <c r="A9" s="70" t="s">
        <v>10</v>
      </c>
      <c r="B9" s="76" t="s">
        <v>29</v>
      </c>
      <c r="C9" s="64" t="s">
        <v>76</v>
      </c>
      <c r="D9" s="64" t="s">
        <v>90</v>
      </c>
      <c r="E9" s="20">
        <v>64.7</v>
      </c>
      <c r="F9" s="71">
        <v>0.79830000000000001</v>
      </c>
      <c r="G9" s="61" t="s">
        <v>52</v>
      </c>
      <c r="H9" s="72">
        <v>60</v>
      </c>
      <c r="I9" s="42">
        <v>65</v>
      </c>
      <c r="J9" s="26">
        <v>72.5</v>
      </c>
      <c r="K9" s="39"/>
      <c r="L9" s="39">
        <v>72.5</v>
      </c>
      <c r="M9" s="78">
        <f>L9*F9</f>
        <v>57.876750000000001</v>
      </c>
      <c r="N9" s="65"/>
    </row>
    <row r="10" spans="1:14">
      <c r="A10" s="73" t="s">
        <v>10</v>
      </c>
      <c r="B10" s="77" t="s">
        <v>28</v>
      </c>
      <c r="C10" s="69" t="s">
        <v>77</v>
      </c>
      <c r="D10" s="69" t="s">
        <v>91</v>
      </c>
      <c r="E10" s="22">
        <v>64.2</v>
      </c>
      <c r="F10" s="74">
        <v>0.80349999999999999</v>
      </c>
      <c r="G10" s="11" t="s">
        <v>54</v>
      </c>
      <c r="H10" s="75">
        <v>90</v>
      </c>
      <c r="I10" s="48">
        <v>97.5</v>
      </c>
      <c r="J10" s="32"/>
      <c r="K10" s="41"/>
      <c r="L10" s="41">
        <v>90</v>
      </c>
      <c r="M10" s="79">
        <f>L10*F10</f>
        <v>72.314999999999998</v>
      </c>
      <c r="N10" s="68"/>
    </row>
    <row r="12" spans="1:14" ht="16">
      <c r="A12" s="80" t="s">
        <v>15</v>
      </c>
      <c r="B12" s="80"/>
      <c r="C12" s="80"/>
      <c r="D12" s="80"/>
      <c r="E12" s="80"/>
      <c r="F12" s="81"/>
      <c r="G12" s="80"/>
      <c r="H12" s="80"/>
      <c r="I12" s="80"/>
      <c r="J12" s="80"/>
      <c r="K12" s="80"/>
    </row>
    <row r="13" spans="1:14">
      <c r="A13" s="8" t="s">
        <v>10</v>
      </c>
      <c r="B13" s="5" t="s">
        <v>31</v>
      </c>
      <c r="C13" s="5" t="s">
        <v>51</v>
      </c>
      <c r="D13" s="5" t="s">
        <v>89</v>
      </c>
      <c r="E13" s="19">
        <v>74.05</v>
      </c>
      <c r="F13" s="50">
        <v>0.71860000000000002</v>
      </c>
      <c r="G13" s="5" t="s">
        <v>52</v>
      </c>
      <c r="H13" s="24">
        <v>135</v>
      </c>
      <c r="I13" s="24">
        <v>140</v>
      </c>
      <c r="J13" s="25">
        <v>142.5</v>
      </c>
      <c r="K13" s="15"/>
      <c r="L13" s="15">
        <v>140</v>
      </c>
      <c r="M13" s="35">
        <f>L13*F13</f>
        <v>100.604</v>
      </c>
      <c r="N13" s="5"/>
    </row>
    <row r="15" spans="1:14" ht="16">
      <c r="A15" s="80" t="s">
        <v>11</v>
      </c>
      <c r="B15" s="80"/>
      <c r="C15" s="80"/>
      <c r="D15" s="80"/>
      <c r="E15" s="80"/>
      <c r="F15" s="81"/>
      <c r="G15" s="80"/>
      <c r="H15" s="80"/>
      <c r="I15" s="80"/>
      <c r="J15" s="80"/>
      <c r="K15" s="80"/>
    </row>
    <row r="16" spans="1:14">
      <c r="A16" s="12" t="s">
        <v>10</v>
      </c>
      <c r="B16" s="9" t="s">
        <v>32</v>
      </c>
      <c r="C16" s="9" t="s">
        <v>53</v>
      </c>
      <c r="D16" s="9" t="s">
        <v>89</v>
      </c>
      <c r="E16" s="20">
        <v>81</v>
      </c>
      <c r="F16" s="52">
        <v>0.6774</v>
      </c>
      <c r="G16" s="61" t="s">
        <v>54</v>
      </c>
      <c r="H16" s="26">
        <v>127.5</v>
      </c>
      <c r="I16" s="34">
        <v>132.5</v>
      </c>
      <c r="J16" s="34">
        <v>132.5</v>
      </c>
      <c r="K16" s="27"/>
      <c r="L16" s="27">
        <v>127.5</v>
      </c>
      <c r="M16" s="36">
        <f>L16*F16</f>
        <v>86.368499999999997</v>
      </c>
      <c r="N16" s="61"/>
    </row>
    <row r="17" spans="1:14">
      <c r="A17" s="14" t="s">
        <v>19</v>
      </c>
      <c r="B17" s="11" t="s">
        <v>33</v>
      </c>
      <c r="C17" s="11" t="s">
        <v>55</v>
      </c>
      <c r="D17" s="11" t="s">
        <v>89</v>
      </c>
      <c r="E17" s="22">
        <v>82.05</v>
      </c>
      <c r="F17" s="53">
        <v>0.67190000000000005</v>
      </c>
      <c r="G17" s="11" t="s">
        <v>54</v>
      </c>
      <c r="H17" s="31">
        <v>110</v>
      </c>
      <c r="I17" s="31">
        <v>117.5</v>
      </c>
      <c r="J17" s="32">
        <v>122.5</v>
      </c>
      <c r="K17" s="33"/>
      <c r="L17" s="33">
        <v>117.5</v>
      </c>
      <c r="M17" s="38">
        <f>L17*F17</f>
        <v>78.948250000000002</v>
      </c>
      <c r="N17" s="62"/>
    </row>
    <row r="19" spans="1:14" ht="16">
      <c r="A19" s="80" t="s">
        <v>14</v>
      </c>
      <c r="B19" s="80"/>
      <c r="C19" s="80"/>
      <c r="D19" s="80"/>
      <c r="E19" s="80"/>
      <c r="F19" s="81"/>
      <c r="G19" s="80"/>
      <c r="H19" s="80"/>
      <c r="I19" s="80"/>
      <c r="J19" s="80"/>
      <c r="K19" s="80"/>
    </row>
    <row r="20" spans="1:14">
      <c r="A20" s="12" t="s">
        <v>10</v>
      </c>
      <c r="B20" s="9" t="s">
        <v>34</v>
      </c>
      <c r="C20" s="61" t="s">
        <v>63</v>
      </c>
      <c r="D20" s="61" t="s">
        <v>89</v>
      </c>
      <c r="E20" s="20">
        <v>89.9</v>
      </c>
      <c r="F20" s="52">
        <v>0.63880000000000003</v>
      </c>
      <c r="G20" s="61" t="s">
        <v>54</v>
      </c>
      <c r="H20" s="26">
        <v>130</v>
      </c>
      <c r="I20" s="26">
        <v>150</v>
      </c>
      <c r="J20" s="26">
        <v>160</v>
      </c>
      <c r="K20" s="27"/>
      <c r="L20" s="27" t="str">
        <f>"160,0"</f>
        <v>160,0</v>
      </c>
      <c r="M20" s="36">
        <f>L20*F20</f>
        <v>102.208</v>
      </c>
      <c r="N20" s="9"/>
    </row>
    <row r="21" spans="1:14">
      <c r="A21" s="13" t="s">
        <v>19</v>
      </c>
      <c r="B21" s="10" t="s">
        <v>35</v>
      </c>
      <c r="C21" s="63" t="s">
        <v>64</v>
      </c>
      <c r="D21" s="63" t="s">
        <v>89</v>
      </c>
      <c r="E21" s="21">
        <v>87.05</v>
      </c>
      <c r="F21" s="54">
        <v>0.64949999999999997</v>
      </c>
      <c r="G21" s="10" t="s">
        <v>54</v>
      </c>
      <c r="H21" s="28">
        <v>127.5</v>
      </c>
      <c r="I21" s="29">
        <v>132.5</v>
      </c>
      <c r="J21" s="28">
        <v>132.5</v>
      </c>
      <c r="K21" s="30"/>
      <c r="L21" s="30">
        <v>132.5</v>
      </c>
      <c r="M21" s="37">
        <f>L21*F21</f>
        <v>86.058749999999989</v>
      </c>
      <c r="N21" s="10"/>
    </row>
    <row r="22" spans="1:14">
      <c r="A22" s="14" t="s">
        <v>20</v>
      </c>
      <c r="B22" s="11" t="s">
        <v>36</v>
      </c>
      <c r="C22" s="62" t="s">
        <v>65</v>
      </c>
      <c r="D22" s="62" t="s">
        <v>89</v>
      </c>
      <c r="E22" s="22">
        <v>88.95</v>
      </c>
      <c r="F22" s="53">
        <v>0.6421</v>
      </c>
      <c r="G22" s="62" t="s">
        <v>54</v>
      </c>
      <c r="H22" s="31">
        <v>110</v>
      </c>
      <c r="I22" s="31">
        <v>115</v>
      </c>
      <c r="J22" s="31">
        <v>120</v>
      </c>
      <c r="K22" s="33"/>
      <c r="L22" s="33">
        <v>120</v>
      </c>
      <c r="M22" s="38">
        <f>L22*F22</f>
        <v>77.052000000000007</v>
      </c>
      <c r="N22" s="11"/>
    </row>
    <row r="24" spans="1:14" ht="16">
      <c r="A24" s="80" t="s">
        <v>9</v>
      </c>
      <c r="B24" s="80"/>
      <c r="C24" s="80"/>
      <c r="D24" s="80"/>
      <c r="E24" s="80"/>
      <c r="F24" s="81"/>
      <c r="G24" s="80"/>
      <c r="H24" s="80"/>
      <c r="I24" s="80"/>
      <c r="J24" s="80"/>
      <c r="K24" s="80"/>
    </row>
    <row r="25" spans="1:14">
      <c r="A25" s="12" t="s">
        <v>10</v>
      </c>
      <c r="B25" s="9" t="s">
        <v>37</v>
      </c>
      <c r="C25" s="61" t="s">
        <v>66</v>
      </c>
      <c r="D25" s="61" t="s">
        <v>89</v>
      </c>
      <c r="E25" s="20">
        <v>96.25</v>
      </c>
      <c r="F25" s="52">
        <v>0.61829999999999996</v>
      </c>
      <c r="G25" s="64" t="s">
        <v>67</v>
      </c>
      <c r="H25" s="42">
        <v>160</v>
      </c>
      <c r="I25" s="26">
        <v>165</v>
      </c>
      <c r="J25" s="43">
        <v>167.5</v>
      </c>
      <c r="K25" s="39"/>
      <c r="L25" s="55">
        <v>167.5</v>
      </c>
      <c r="M25" s="36">
        <f>L25*F25</f>
        <v>103.56524999999999</v>
      </c>
      <c r="N25" s="65"/>
    </row>
    <row r="26" spans="1:14">
      <c r="A26" s="13" t="s">
        <v>19</v>
      </c>
      <c r="B26" s="10" t="s">
        <v>38</v>
      </c>
      <c r="C26" s="63" t="s">
        <v>68</v>
      </c>
      <c r="D26" s="63" t="s">
        <v>89</v>
      </c>
      <c r="E26" s="21">
        <v>95.05</v>
      </c>
      <c r="F26" s="54">
        <v>0.62170000000000003</v>
      </c>
      <c r="G26" s="67" t="s">
        <v>52</v>
      </c>
      <c r="H26" s="44">
        <v>122.5</v>
      </c>
      <c r="I26" s="29">
        <v>127.5</v>
      </c>
      <c r="J26" s="45">
        <v>127.5</v>
      </c>
      <c r="K26" s="40"/>
      <c r="L26" s="56">
        <v>122.5</v>
      </c>
      <c r="M26" s="37">
        <f t="shared" ref="M26:M29" si="0">L26*F26</f>
        <v>76.15825000000001</v>
      </c>
      <c r="N26" s="66"/>
    </row>
    <row r="27" spans="1:14">
      <c r="A27" s="13" t="s">
        <v>20</v>
      </c>
      <c r="B27" s="10" t="s">
        <v>39</v>
      </c>
      <c r="C27" s="63" t="s">
        <v>69</v>
      </c>
      <c r="D27" s="63" t="s">
        <v>89</v>
      </c>
      <c r="E27" s="21">
        <v>97.5</v>
      </c>
      <c r="F27" s="54">
        <v>0.61499999999999999</v>
      </c>
      <c r="G27" s="67" t="s">
        <v>54</v>
      </c>
      <c r="H27" s="44">
        <v>112.5</v>
      </c>
      <c r="I27" s="28">
        <v>120</v>
      </c>
      <c r="J27" s="46">
        <v>122.5</v>
      </c>
      <c r="K27" s="40"/>
      <c r="L27" s="56">
        <v>122.5</v>
      </c>
      <c r="M27" s="37">
        <f t="shared" si="0"/>
        <v>75.337500000000006</v>
      </c>
      <c r="N27" s="66"/>
    </row>
    <row r="28" spans="1:14">
      <c r="A28" s="13" t="s">
        <v>10</v>
      </c>
      <c r="B28" s="10" t="s">
        <v>40</v>
      </c>
      <c r="C28" s="63" t="s">
        <v>80</v>
      </c>
      <c r="D28" s="63" t="s">
        <v>92</v>
      </c>
      <c r="E28" s="21">
        <v>98.25</v>
      </c>
      <c r="F28" s="54">
        <v>0.6129</v>
      </c>
      <c r="G28" s="67" t="s">
        <v>54</v>
      </c>
      <c r="H28" s="47">
        <v>140</v>
      </c>
      <c r="I28" s="28">
        <v>140</v>
      </c>
      <c r="J28" s="46">
        <v>147.5</v>
      </c>
      <c r="K28" s="40"/>
      <c r="L28" s="56">
        <v>147.5</v>
      </c>
      <c r="M28" s="37">
        <f t="shared" si="0"/>
        <v>90.402749999999997</v>
      </c>
      <c r="N28" s="66"/>
    </row>
    <row r="29" spans="1:14">
      <c r="A29" s="14" t="s">
        <v>10</v>
      </c>
      <c r="B29" s="11" t="s">
        <v>41</v>
      </c>
      <c r="C29" s="62" t="s">
        <v>81</v>
      </c>
      <c r="D29" s="62" t="s">
        <v>92</v>
      </c>
      <c r="E29" s="22">
        <v>99.1</v>
      </c>
      <c r="F29" s="53">
        <v>0.61080000000000001</v>
      </c>
      <c r="G29" s="69" t="s">
        <v>54</v>
      </c>
      <c r="H29" s="48">
        <v>140</v>
      </c>
      <c r="I29" s="32">
        <v>140</v>
      </c>
      <c r="J29" s="49">
        <v>140</v>
      </c>
      <c r="K29" s="41"/>
      <c r="L29" s="57">
        <v>0</v>
      </c>
      <c r="M29" s="38">
        <f t="shared" si="0"/>
        <v>0</v>
      </c>
      <c r="N29" s="68"/>
    </row>
    <row r="31" spans="1:14" ht="16">
      <c r="A31" s="80" t="s">
        <v>16</v>
      </c>
      <c r="B31" s="80"/>
      <c r="C31" s="80"/>
      <c r="D31" s="80"/>
      <c r="E31" s="80"/>
      <c r="F31" s="81"/>
      <c r="G31" s="80"/>
      <c r="H31" s="80"/>
      <c r="I31" s="80"/>
      <c r="J31" s="80"/>
      <c r="K31" s="80"/>
    </row>
    <row r="32" spans="1:14">
      <c r="A32" s="12" t="s">
        <v>10</v>
      </c>
      <c r="B32" s="9" t="s">
        <v>42</v>
      </c>
      <c r="C32" s="61" t="s">
        <v>70</v>
      </c>
      <c r="D32" s="61" t="s">
        <v>89</v>
      </c>
      <c r="E32" s="20">
        <v>104.15</v>
      </c>
      <c r="F32" s="52">
        <v>0.59919999999999995</v>
      </c>
      <c r="G32" s="9" t="s">
        <v>54</v>
      </c>
      <c r="H32" s="26">
        <v>175</v>
      </c>
      <c r="I32" s="26">
        <v>185</v>
      </c>
      <c r="J32" s="26">
        <v>190</v>
      </c>
      <c r="K32" s="27"/>
      <c r="L32" s="55">
        <v>190</v>
      </c>
      <c r="M32" s="36">
        <f>L32*F32</f>
        <v>113.84799999999998</v>
      </c>
      <c r="N32" s="65"/>
    </row>
    <row r="33" spans="1:14">
      <c r="A33" s="13" t="s">
        <v>19</v>
      </c>
      <c r="B33" s="10" t="s">
        <v>43</v>
      </c>
      <c r="C33" s="63" t="s">
        <v>71</v>
      </c>
      <c r="D33" s="63" t="s">
        <v>89</v>
      </c>
      <c r="E33" s="21">
        <v>102.55</v>
      </c>
      <c r="F33" s="54">
        <v>0.60260000000000002</v>
      </c>
      <c r="G33" s="10" t="s">
        <v>62</v>
      </c>
      <c r="H33" s="28">
        <v>125</v>
      </c>
      <c r="I33" s="28">
        <v>130</v>
      </c>
      <c r="J33" s="28">
        <v>135</v>
      </c>
      <c r="K33" s="30"/>
      <c r="L33" s="56">
        <v>135</v>
      </c>
      <c r="M33" s="37">
        <f t="shared" ref="M33:M35" si="1">L33*F33</f>
        <v>81.350999999999999</v>
      </c>
      <c r="N33" s="66"/>
    </row>
    <row r="34" spans="1:14">
      <c r="A34" s="13" t="s">
        <v>20</v>
      </c>
      <c r="B34" s="10" t="s">
        <v>44</v>
      </c>
      <c r="C34" s="63" t="s">
        <v>72</v>
      </c>
      <c r="D34" s="63" t="s">
        <v>89</v>
      </c>
      <c r="E34" s="21">
        <v>109.3</v>
      </c>
      <c r="F34" s="54">
        <v>0.5897</v>
      </c>
      <c r="G34" s="63" t="s">
        <v>54</v>
      </c>
      <c r="H34" s="44">
        <v>120</v>
      </c>
      <c r="I34" s="29">
        <v>130</v>
      </c>
      <c r="J34" s="45">
        <v>147.5</v>
      </c>
      <c r="K34" s="30"/>
      <c r="L34" s="56">
        <v>120</v>
      </c>
      <c r="M34" s="37">
        <f t="shared" si="1"/>
        <v>70.763999999999996</v>
      </c>
      <c r="N34" s="58"/>
    </row>
    <row r="35" spans="1:14">
      <c r="A35" s="14" t="s">
        <v>10</v>
      </c>
      <c r="B35" s="11" t="s">
        <v>45</v>
      </c>
      <c r="C35" s="11" t="s">
        <v>79</v>
      </c>
      <c r="D35" s="11" t="s">
        <v>92</v>
      </c>
      <c r="E35" s="22">
        <v>110</v>
      </c>
      <c r="F35" s="53">
        <v>0.58850000000000002</v>
      </c>
      <c r="G35" s="62" t="s">
        <v>54</v>
      </c>
      <c r="H35" s="31">
        <v>150</v>
      </c>
      <c r="I35" s="31">
        <v>160</v>
      </c>
      <c r="J35" s="31">
        <v>165</v>
      </c>
      <c r="K35" s="33"/>
      <c r="L35" s="57">
        <v>165</v>
      </c>
      <c r="M35" s="38">
        <f t="shared" si="1"/>
        <v>97.102500000000006</v>
      </c>
      <c r="N35" s="68"/>
    </row>
    <row r="37" spans="1:14" ht="16">
      <c r="A37" s="80" t="s">
        <v>18</v>
      </c>
      <c r="B37" s="80"/>
      <c r="C37" s="80"/>
      <c r="D37" s="80"/>
      <c r="E37" s="80"/>
      <c r="F37" s="81"/>
      <c r="G37" s="80"/>
      <c r="H37" s="80"/>
      <c r="I37" s="80"/>
      <c r="J37" s="80"/>
      <c r="K37" s="80"/>
    </row>
    <row r="38" spans="1:14">
      <c r="A38" s="12" t="s">
        <v>10</v>
      </c>
      <c r="B38" s="9" t="s">
        <v>30</v>
      </c>
      <c r="C38" s="61" t="s">
        <v>78</v>
      </c>
      <c r="D38" s="61" t="s">
        <v>90</v>
      </c>
      <c r="E38" s="20">
        <v>116.75</v>
      </c>
      <c r="F38" s="52">
        <v>0.57869999999999999</v>
      </c>
      <c r="G38" s="9" t="s">
        <v>54</v>
      </c>
      <c r="H38" s="26">
        <v>100</v>
      </c>
      <c r="I38" s="26">
        <v>110</v>
      </c>
      <c r="J38" s="26">
        <v>115</v>
      </c>
      <c r="K38" s="27"/>
      <c r="L38" s="55">
        <v>115</v>
      </c>
      <c r="M38" s="36">
        <f>L38*F38</f>
        <v>66.5505</v>
      </c>
      <c r="N38" s="65"/>
    </row>
    <row r="39" spans="1:14">
      <c r="A39" s="13" t="s">
        <v>10</v>
      </c>
      <c r="B39" s="10" t="s">
        <v>46</v>
      </c>
      <c r="C39" s="10" t="s">
        <v>57</v>
      </c>
      <c r="D39" s="10" t="s">
        <v>89</v>
      </c>
      <c r="E39" s="21">
        <v>114.05</v>
      </c>
      <c r="F39" s="54">
        <v>0.5837</v>
      </c>
      <c r="G39" s="10" t="s">
        <v>52</v>
      </c>
      <c r="H39" s="29">
        <v>177.5</v>
      </c>
      <c r="I39" s="28">
        <v>177.5</v>
      </c>
      <c r="J39" s="28">
        <v>185</v>
      </c>
      <c r="K39" s="30"/>
      <c r="L39" s="56">
        <v>185</v>
      </c>
      <c r="M39" s="37">
        <f t="shared" ref="M39:M41" si="2">L39*F39</f>
        <v>107.9845</v>
      </c>
      <c r="N39" s="58" t="s">
        <v>56</v>
      </c>
    </row>
    <row r="40" spans="1:14">
      <c r="A40" s="13" t="s">
        <v>19</v>
      </c>
      <c r="B40" s="10" t="s">
        <v>47</v>
      </c>
      <c r="C40" s="63" t="s">
        <v>73</v>
      </c>
      <c r="D40" s="63" t="s">
        <v>89</v>
      </c>
      <c r="E40" s="21">
        <v>120.1</v>
      </c>
      <c r="F40" s="54">
        <v>0.57479999999999998</v>
      </c>
      <c r="G40" s="63" t="s">
        <v>54</v>
      </c>
      <c r="H40" s="28">
        <v>130</v>
      </c>
      <c r="I40" s="28">
        <v>140</v>
      </c>
      <c r="J40" s="29">
        <v>147.5</v>
      </c>
      <c r="K40" s="30"/>
      <c r="L40" s="56">
        <v>140</v>
      </c>
      <c r="M40" s="37">
        <f t="shared" si="2"/>
        <v>80.471999999999994</v>
      </c>
      <c r="N40" s="58"/>
    </row>
    <row r="41" spans="1:14">
      <c r="A41" s="14" t="s">
        <v>10</v>
      </c>
      <c r="B41" s="11" t="s">
        <v>48</v>
      </c>
      <c r="C41" s="11" t="s">
        <v>58</v>
      </c>
      <c r="D41" s="11" t="s">
        <v>92</v>
      </c>
      <c r="E41" s="22">
        <v>111.8</v>
      </c>
      <c r="F41" s="53">
        <v>0.58560000000000001</v>
      </c>
      <c r="G41" s="11" t="s">
        <v>52</v>
      </c>
      <c r="H41" s="31">
        <v>205</v>
      </c>
      <c r="I41" s="31">
        <v>210</v>
      </c>
      <c r="J41" s="32">
        <v>212.5</v>
      </c>
      <c r="K41" s="33"/>
      <c r="L41" s="57">
        <v>210</v>
      </c>
      <c r="M41" s="38">
        <f t="shared" si="2"/>
        <v>122.976</v>
      </c>
      <c r="N41" s="59" t="s">
        <v>59</v>
      </c>
    </row>
    <row r="43" spans="1:14" ht="16">
      <c r="A43" s="80" t="s">
        <v>21</v>
      </c>
      <c r="B43" s="80"/>
      <c r="C43" s="80"/>
      <c r="D43" s="80"/>
      <c r="E43" s="80"/>
      <c r="F43" s="81"/>
      <c r="G43" s="80"/>
      <c r="H43" s="80"/>
      <c r="I43" s="80"/>
      <c r="J43" s="80"/>
      <c r="K43" s="80"/>
    </row>
    <row r="44" spans="1:14">
      <c r="A44" s="12" t="s">
        <v>10</v>
      </c>
      <c r="B44" s="9" t="s">
        <v>49</v>
      </c>
      <c r="C44" s="61" t="s">
        <v>74</v>
      </c>
      <c r="D44" s="61" t="s">
        <v>89</v>
      </c>
      <c r="E44" s="20">
        <v>129.5</v>
      </c>
      <c r="F44" s="52">
        <v>0.56599999999999995</v>
      </c>
      <c r="G44" s="9" t="s">
        <v>54</v>
      </c>
      <c r="H44" s="26">
        <v>182.5</v>
      </c>
      <c r="I44" s="26">
        <v>190</v>
      </c>
      <c r="J44" s="26">
        <v>200</v>
      </c>
      <c r="K44" s="27"/>
      <c r="L44" s="27">
        <v>200</v>
      </c>
      <c r="M44" s="36">
        <f>L44*F44</f>
        <v>113.19999999999999</v>
      </c>
      <c r="N44" s="9"/>
    </row>
    <row r="45" spans="1:14">
      <c r="A45" s="14" t="s">
        <v>19</v>
      </c>
      <c r="B45" s="11" t="s">
        <v>50</v>
      </c>
      <c r="C45" s="11" t="s">
        <v>60</v>
      </c>
      <c r="D45" s="11" t="s">
        <v>92</v>
      </c>
      <c r="E45" s="22">
        <v>135.1</v>
      </c>
      <c r="F45" s="53">
        <v>0.56189999999999996</v>
      </c>
      <c r="G45" s="11" t="s">
        <v>54</v>
      </c>
      <c r="H45" s="31">
        <v>150</v>
      </c>
      <c r="I45" s="31">
        <v>160</v>
      </c>
      <c r="J45" s="31">
        <v>165</v>
      </c>
      <c r="K45" s="33"/>
      <c r="L45" s="33">
        <v>165</v>
      </c>
      <c r="M45" s="38">
        <f>L45*F45</f>
        <v>92.713499999999996</v>
      </c>
      <c r="N45" s="11"/>
    </row>
  </sheetData>
  <mergeCells count="21">
    <mergeCell ref="M3:M4"/>
    <mergeCell ref="N3:N4"/>
    <mergeCell ref="A5:K5"/>
    <mergeCell ref="A1:N2"/>
    <mergeCell ref="A3:A4"/>
    <mergeCell ref="C3:C4"/>
    <mergeCell ref="E3:E4"/>
    <mergeCell ref="F3:F4"/>
    <mergeCell ref="G3:G4"/>
    <mergeCell ref="H3:K3"/>
    <mergeCell ref="D3:D4"/>
    <mergeCell ref="A24:K24"/>
    <mergeCell ref="A31:K31"/>
    <mergeCell ref="A37:K37"/>
    <mergeCell ref="A43:K43"/>
    <mergeCell ref="L3:L4"/>
    <mergeCell ref="A15:K15"/>
    <mergeCell ref="A19:K19"/>
    <mergeCell ref="B3:B4"/>
    <mergeCell ref="A8:K8"/>
    <mergeCell ref="A12:K12"/>
  </mergeCells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9"/>
  <sheetViews>
    <sheetView workbookViewId="0">
      <selection sqref="A1:B2"/>
    </sheetView>
  </sheetViews>
  <sheetFormatPr baseColWidth="10" defaultColWidth="11.5" defaultRowHeight="13"/>
  <cols>
    <col min="1" max="1" width="34.1640625" customWidth="1"/>
    <col min="2" max="2" width="35.33203125" customWidth="1"/>
  </cols>
  <sheetData>
    <row r="1" spans="1:2" ht="38" customHeight="1">
      <c r="A1" s="107" t="s">
        <v>25</v>
      </c>
      <c r="B1" s="108"/>
    </row>
    <row r="2" spans="1:2" ht="40" customHeight="1">
      <c r="A2" s="109"/>
      <c r="B2" s="110"/>
    </row>
    <row r="4" spans="1:2">
      <c r="A4" s="18" t="s">
        <v>22</v>
      </c>
      <c r="B4" s="18" t="s">
        <v>83</v>
      </c>
    </row>
    <row r="5" spans="1:2">
      <c r="A5" s="18" t="s">
        <v>23</v>
      </c>
      <c r="B5" s="18" t="s">
        <v>84</v>
      </c>
    </row>
    <row r="6" spans="1:2">
      <c r="A6" s="18" t="s">
        <v>82</v>
      </c>
      <c r="B6" s="18" t="s">
        <v>84</v>
      </c>
    </row>
    <row r="7" spans="1:2">
      <c r="A7" s="18" t="s">
        <v>24</v>
      </c>
      <c r="B7" s="18" t="s">
        <v>83</v>
      </c>
    </row>
    <row r="8" spans="1:2">
      <c r="A8" s="18"/>
      <c r="B8" s="18" t="s">
        <v>85</v>
      </c>
    </row>
    <row r="9" spans="1:2">
      <c r="A9" s="18"/>
      <c r="B9" s="18" t="s">
        <v>86</v>
      </c>
    </row>
    <row r="10" spans="1:2">
      <c r="A10" s="18"/>
      <c r="B10" s="18"/>
    </row>
    <row r="11" spans="1:2">
      <c r="A11" s="18"/>
      <c r="B11" s="18"/>
    </row>
    <row r="12" spans="1:2">
      <c r="A12" s="18"/>
      <c r="B12" s="18"/>
    </row>
    <row r="13" spans="1:2">
      <c r="A13" s="18"/>
      <c r="B13" s="18"/>
    </row>
    <row r="14" spans="1:2">
      <c r="A14" s="18"/>
      <c r="B14" s="18"/>
    </row>
    <row r="15" spans="1:2">
      <c r="A15" s="18"/>
      <c r="B15" s="18"/>
    </row>
    <row r="16" spans="1:2">
      <c r="A16" s="18"/>
      <c r="B16" s="18"/>
    </row>
    <row r="17" spans="1:2">
      <c r="A17" s="18"/>
      <c r="B17" s="18"/>
    </row>
    <row r="18" spans="1:2">
      <c r="A18" s="18"/>
      <c r="B18" s="18"/>
    </row>
    <row r="19" spans="1:2">
      <c r="A19" s="18"/>
      <c r="B19" s="18"/>
    </row>
  </sheetData>
  <mergeCells count="1">
    <mergeCell ref="A1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WRPF Жим лежа без экип</vt:lpstr>
      <vt:lpstr>Судейская коллегия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2022-08-19T16:02:00Z</dcterms:modified>
</cp:coreProperties>
</file>