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Май/"/>
    </mc:Choice>
  </mc:AlternateContent>
  <xr:revisionPtr revIDLastSave="0" documentId="13_ncr:1_{A76D3A26-C70D-9548-BD41-5E4AC11B6651}" xr6:coauthVersionLast="45" xr6:coauthVersionMax="45" xr10:uidLastSave="{00000000-0000-0000-0000-000000000000}"/>
  <bookViews>
    <workbookView xWindow="340" yWindow="460" windowWidth="28460" windowHeight="15260" tabRatio="598" activeTab="6" xr2:uid="{00000000-000D-0000-FFFF-FFFF00000000}"/>
  </bookViews>
  <sheets>
    <sheet name="IPL ПЛ без экипировки" sheetId="20" r:id="rId1"/>
    <sheet name="IPL Двоеборье без экип" sheetId="22" r:id="rId2"/>
    <sheet name="IPL Жим без экип" sheetId="26" r:id="rId3"/>
    <sheet name="WRPF Военный жим" sheetId="33" r:id="rId4"/>
    <sheet name="IPL Тяга без экип" sheetId="24" r:id="rId5"/>
    <sheet name="СПР Подъем на бицепс" sheetId="29" r:id="rId6"/>
    <sheet name="WRPF Подъем на бицепс " sheetId="3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29" l="1"/>
  <c r="M9" i="33"/>
  <c r="M12" i="33"/>
  <c r="M18" i="33"/>
  <c r="M15" i="33"/>
  <c r="M6" i="33"/>
  <c r="M15" i="26"/>
  <c r="M23" i="30" l="1"/>
  <c r="M13" i="24"/>
  <c r="P6" i="22"/>
  <c r="Q6" i="22" s="1"/>
  <c r="P9" i="22"/>
  <c r="P12" i="22"/>
  <c r="Q12" i="22" s="1"/>
  <c r="T9" i="20"/>
  <c r="U9" i="20" s="1"/>
  <c r="T6" i="20"/>
  <c r="U6" i="20" s="1"/>
  <c r="T12" i="20"/>
  <c r="U12" i="20" s="1"/>
  <c r="M9" i="26"/>
  <c r="M39" i="29"/>
  <c r="M30" i="29"/>
  <c r="M25" i="29"/>
  <c r="M20" i="29"/>
  <c r="M21" i="29"/>
  <c r="M19" i="29"/>
  <c r="M12" i="29"/>
  <c r="M22" i="30"/>
  <c r="M19" i="30"/>
  <c r="M6" i="24"/>
  <c r="M19" i="24"/>
  <c r="M16" i="24"/>
  <c r="M12" i="24"/>
  <c r="M25" i="26"/>
  <c r="M24" i="26"/>
  <c r="M55" i="26"/>
  <c r="M52" i="26"/>
  <c r="M49" i="26"/>
  <c r="M50" i="26"/>
  <c r="M45" i="26"/>
  <c r="M41" i="26"/>
  <c r="M42" i="26"/>
  <c r="M34" i="26"/>
  <c r="M33" i="26"/>
  <c r="M21" i="26"/>
  <c r="M16" i="26"/>
  <c r="M19" i="26"/>
  <c r="M16" i="29"/>
  <c r="M6" i="29"/>
  <c r="M13" i="29"/>
  <c r="M10" i="30"/>
  <c r="M6" i="30"/>
  <c r="M16" i="30"/>
  <c r="M13" i="30"/>
  <c r="M9" i="30"/>
  <c r="M36" i="29"/>
  <c r="M33" i="29"/>
  <c r="M26" i="29"/>
  <c r="M22" i="29"/>
  <c r="M9" i="29"/>
  <c r="M59" i="26"/>
  <c r="M56" i="26"/>
  <c r="M51" i="26"/>
  <c r="M46" i="26"/>
  <c r="M40" i="26"/>
  <c r="M37" i="26"/>
  <c r="M30" i="26"/>
  <c r="M27" i="26"/>
  <c r="M26" i="26"/>
  <c r="M12" i="26"/>
  <c r="M6" i="26"/>
  <c r="M9" i="24"/>
  <c r="Q9" i="22"/>
</calcChain>
</file>

<file path=xl/sharedStrings.xml><?xml version="1.0" encoding="utf-8"?>
<sst xmlns="http://schemas.openxmlformats.org/spreadsheetml/2006/main" count="640" uniqueCount="253">
  <si>
    <t>Место</t>
  </si>
  <si>
    <t>ФИО</t>
  </si>
  <si>
    <t>Собственный 
Вес</t>
  </si>
  <si>
    <t>Wilks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</si>
  <si>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</si>
  <si>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</si>
  <si>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</si>
  <si>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</si>
  <si>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</si>
  <si>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</si>
  <si>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</si>
  <si>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</si>
  <si>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90</t>
  </si>
  <si>
    <t>1</t>
  </si>
  <si>
    <t>Киров/Кировская область</t>
  </si>
  <si>
    <t>ВЕСОВАЯ КАТЕГОРИЯ   67.5</t>
  </si>
  <si>
    <t>Результат</t>
  </si>
  <si>
    <t>ВЕСОВАЯ КАТЕГОРИЯ   75</t>
  </si>
  <si>
    <t>2</t>
  </si>
  <si>
    <t>ВЕСОВАЯ КАТЕГОРИЯ   82.5</t>
  </si>
  <si>
    <t>ВЕСОВАЯ КАТЕГОРИЯ   60</t>
  </si>
  <si>
    <t>ВЕСОВАЯ КАТЕГОРИЯ   44</t>
  </si>
  <si>
    <t>Нестифорова Амина</t>
  </si>
  <si>
    <t>Котельнич/Кировская область</t>
  </si>
  <si>
    <t>Гулина Татьяна</t>
  </si>
  <si>
    <t>Вшивцева Анастасия</t>
  </si>
  <si>
    <t>ВЕСОВАЯ КАТЕГОРИЯ   52</t>
  </si>
  <si>
    <t>Нифонтов Артем</t>
  </si>
  <si>
    <t>ВЕСОВАЯ КАТЕГОРИЯ   56</t>
  </si>
  <si>
    <t>Иванов Павел</t>
  </si>
  <si>
    <t>3</t>
  </si>
  <si>
    <t>ВЕСОВАЯ КАТЕГОРИЯ   110</t>
  </si>
  <si>
    <t>Шумихин Сергей</t>
  </si>
  <si>
    <t>ВЕСОВАЯ КАТЕГОРИЯ   125</t>
  </si>
  <si>
    <t xml:space="preserve">Абсолютный зачёт </t>
  </si>
  <si>
    <t>Женщины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</si>
  <si>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</si>
  <si>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</si>
  <si>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</si>
  <si>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</si>
  <si>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 xml:space="preserve">Wilks </t>
  </si>
  <si>
    <t>48</t>
  </si>
  <si>
    <t>Мужчины</t>
  </si>
  <si>
    <t>100</t>
  </si>
  <si>
    <t>Gloss</t>
  </si>
  <si>
    <t>Собственный
вес</t>
  </si>
  <si>
    <t>22,5</t>
  </si>
  <si>
    <t>Митягин Сергей</t>
  </si>
  <si>
    <t>Собственный 
вес</t>
  </si>
  <si>
    <t>Тамбиев Амин</t>
  </si>
  <si>
    <t>Смирнов Дмитрий</t>
  </si>
  <si>
    <t>Бурков Дмитрий</t>
  </si>
  <si>
    <t>Дементьев Илья</t>
  </si>
  <si>
    <t>Юноши 13-19 (23.11.2009)/13</t>
  </si>
  <si>
    <t>ВЕСОВАЯ КАТЕГОРИЯ  100</t>
  </si>
  <si>
    <t>Открытая (03.10.1981)/41</t>
  </si>
  <si>
    <t>Открытая (12.10.1972)/50</t>
  </si>
  <si>
    <t>Савкова Дарья</t>
  </si>
  <si>
    <t>ВЕСОВАЯ КАТЕГОРИЯ  67.5</t>
  </si>
  <si>
    <t>Шипицын Олег</t>
  </si>
  <si>
    <t>Открытая (13.09.1987)/35</t>
  </si>
  <si>
    <t>Шарыгин Дмитрий</t>
  </si>
  <si>
    <t>Открытая (11.05.1991)/31</t>
  </si>
  <si>
    <t>Савкова Злата</t>
  </si>
  <si>
    <t>Потапов Игорь</t>
  </si>
  <si>
    <t>Открытая (01.09.1983)/39</t>
  </si>
  <si>
    <t>Стрелков Антон</t>
  </si>
  <si>
    <t>90</t>
  </si>
  <si>
    <t>Девушки 13-19 (28.10.2009)/13</t>
  </si>
  <si>
    <t>Юноши 13-19 (13.02.2008)/15</t>
  </si>
  <si>
    <t>Юноши 13-19 (11.10.2005)/17</t>
  </si>
  <si>
    <t>Смирнов Артём</t>
  </si>
  <si>
    <t xml:space="preserve">Ситников Вадим </t>
  </si>
  <si>
    <t>Свечников Никита</t>
  </si>
  <si>
    <t>Заболотских Антон</t>
  </si>
  <si>
    <t>Куцевол Иван</t>
  </si>
  <si>
    <t>Мосеев Владислав</t>
  </si>
  <si>
    <t>Лянгузова Виктория</t>
  </si>
  <si>
    <t>Буркова София</t>
  </si>
  <si>
    <t>Белоглазова Анжела</t>
  </si>
  <si>
    <t>Сосегова Екатерина</t>
  </si>
  <si>
    <t>Лебедева Анна</t>
  </si>
  <si>
    <t>Чагаев Денис</t>
  </si>
  <si>
    <t>Еремин Алексей</t>
  </si>
  <si>
    <t>Сухих Сергей</t>
  </si>
  <si>
    <t>Кулапин Иван</t>
  </si>
  <si>
    <t>Шатов Николай</t>
  </si>
  <si>
    <t>Калинин Владимир</t>
  </si>
  <si>
    <t>Багаев Александр</t>
  </si>
  <si>
    <t>Открытая (11.05.1991)/32</t>
  </si>
  <si>
    <t>Открытая (15.01.1983)/40</t>
  </si>
  <si>
    <t>Зыкова Валентина</t>
  </si>
  <si>
    <t>Девушки 13-19 (09.03.2008)/15</t>
  </si>
  <si>
    <t>Юноши 13-19 (22.03.2005)/18</t>
  </si>
  <si>
    <t>Юноши 13-19 (30.04.2007)/16</t>
  </si>
  <si>
    <t>ВЕСОВАЯ КАТЕГОРИЯ  44</t>
  </si>
  <si>
    <t>Мещеринова Мариша</t>
  </si>
  <si>
    <t>Открытая (12.02.1991)/32</t>
  </si>
  <si>
    <t>Открытая (03.01.1992)/31</t>
  </si>
  <si>
    <t>Шихова Яна</t>
  </si>
  <si>
    <t>Багаева Мария</t>
  </si>
  <si>
    <t>Открытая (07.05.1989)/34</t>
  </si>
  <si>
    <t>Колеватова Оксана</t>
  </si>
  <si>
    <t>Открытая (21.01.1990)/33</t>
  </si>
  <si>
    <t>Ситникова Екатерина</t>
  </si>
  <si>
    <t>Открытая (16.06.1978)/44</t>
  </si>
  <si>
    <t>Вылегжанина Яна</t>
  </si>
  <si>
    <t>Открытая (01.12.1992)/30</t>
  </si>
  <si>
    <t>Дмитриев Константин</t>
  </si>
  <si>
    <t>Гришечкин Руслан</t>
  </si>
  <si>
    <t>Открытая (16.06.1990)/32</t>
  </si>
  <si>
    <t>Открытая (15.11.1982)/40</t>
  </si>
  <si>
    <t>81,15</t>
  </si>
  <si>
    <t>Мастера 40-49 (17.02.1975)/48</t>
  </si>
  <si>
    <t>78,85</t>
  </si>
  <si>
    <t>ВЕСОВАЯ КАТЕГОРИЯ  52</t>
  </si>
  <si>
    <t>Открытая (29.11.1992)/30</t>
  </si>
  <si>
    <t>Фадеева Светлана</t>
  </si>
  <si>
    <t>Открытая (15.11.1989)/33</t>
  </si>
  <si>
    <t>Открытая (22.02.1984)/39</t>
  </si>
  <si>
    <t>Открытая (13.11.1983)/39</t>
  </si>
  <si>
    <t>Открытая (06.07.1982)/40</t>
  </si>
  <si>
    <t>Открытая (13.11.1988)/34</t>
  </si>
  <si>
    <t>Открытая (12.02.1990)/33</t>
  </si>
  <si>
    <t>Открытая (27.09.1998)/24</t>
  </si>
  <si>
    <t>Открытая (02.12.1983)/39</t>
  </si>
  <si>
    <t>Мастера 40-44 (08.10.1980)/42</t>
  </si>
  <si>
    <t>Драчев Лев</t>
  </si>
  <si>
    <t>Открытая (13.06.1992)/30</t>
  </si>
  <si>
    <t>Солоденникова Анастасия</t>
  </si>
  <si>
    <t>Открытая (08.01.1985)/38</t>
  </si>
  <si>
    <t>Татарских Илья</t>
  </si>
  <si>
    <t>Юноши 13-19 (24.06.2006)/16</t>
  </si>
  <si>
    <t>Юноши 13-19 (19.07.2007)/15</t>
  </si>
  <si>
    <t>ВЕСОВАЯ КАТЕГОРИЯ   48</t>
  </si>
  <si>
    <t>Открытая (28.04.1973)/50</t>
  </si>
  <si>
    <t>0,9391</t>
  </si>
  <si>
    <t>1,0232</t>
  </si>
  <si>
    <t>0,9583</t>
  </si>
  <si>
    <t>0,6384</t>
  </si>
  <si>
    <t>0,5930</t>
  </si>
  <si>
    <t>1,3004</t>
  </si>
  <si>
    <t>1,2176</t>
  </si>
  <si>
    <t>1,0576</t>
  </si>
  <si>
    <t>1,4936</t>
  </si>
  <si>
    <t>1,3244</t>
  </si>
  <si>
    <t>1,2846</t>
  </si>
  <si>
    <t>1,2002</t>
  </si>
  <si>
    <t>1,1799</t>
  </si>
  <si>
    <t>1,1386</t>
  </si>
  <si>
    <t>1,1178</t>
  </si>
  <si>
    <t>1,1149</t>
  </si>
  <si>
    <t>1,0688</t>
  </si>
  <si>
    <t>1,0564</t>
  </si>
  <si>
    <t>1,0362</t>
  </si>
  <si>
    <t>0,9163</t>
  </si>
  <si>
    <t>1,1153</t>
  </si>
  <si>
    <t>0,8635</t>
  </si>
  <si>
    <t>0,8235</t>
  </si>
  <si>
    <t>0,8178</t>
  </si>
  <si>
    <t>0,7973</t>
  </si>
  <si>
    <t>0,7271</t>
  </si>
  <si>
    <t>0,6764</t>
  </si>
  <si>
    <t>0,6754</t>
  </si>
  <si>
    <t>0,6557</t>
  </si>
  <si>
    <t>0,6545</t>
  </si>
  <si>
    <t>0,6499</t>
  </si>
  <si>
    <t>0,6410</t>
  </si>
  <si>
    <t>0,6126</t>
  </si>
  <si>
    <t>0,6098</t>
  </si>
  <si>
    <t>0,5801</t>
  </si>
  <si>
    <t>Открытая (07.11.1987)/35</t>
  </si>
  <si>
    <t>Открытая (17.02.1975)/48</t>
  </si>
  <si>
    <t>27,5</t>
  </si>
  <si>
    <t>47,5</t>
  </si>
  <si>
    <t>72,5</t>
  </si>
  <si>
    <t>Юноши 13-19 (23.07.2007)/15</t>
  </si>
  <si>
    <t>Юноши 13-19 (14.03.2007)/16</t>
  </si>
  <si>
    <t>110,4830</t>
  </si>
  <si>
    <t>120</t>
  </si>
  <si>
    <t>108,7688</t>
  </si>
  <si>
    <t>94,9530</t>
  </si>
  <si>
    <t>105,9520</t>
  </si>
  <si>
    <t>56</t>
  </si>
  <si>
    <t>60</t>
  </si>
  <si>
    <t>58,9950</t>
  </si>
  <si>
    <t>55,8900</t>
  </si>
  <si>
    <t>Мирный/Кировская область</t>
  </si>
  <si>
    <t>Уржум/Кировская область</t>
  </si>
  <si>
    <t>Слободской/Кировская область</t>
  </si>
  <si>
    <t>Юрья/Кировская область</t>
  </si>
  <si>
    <t>50,00</t>
  </si>
  <si>
    <t>60,00</t>
  </si>
  <si>
    <t>79,80</t>
  </si>
  <si>
    <t>30,0</t>
  </si>
  <si>
    <t>25,0</t>
  </si>
  <si>
    <t>65,0</t>
  </si>
  <si>
    <t>55,0</t>
  </si>
  <si>
    <t>50,0</t>
  </si>
  <si>
    <t>75,0</t>
  </si>
  <si>
    <t>95,0</t>
  </si>
  <si>
    <t>80,0</t>
  </si>
  <si>
    <t>Пономарев Дмитрий</t>
  </si>
  <si>
    <t>Открытый турнир и Кубок главы города
IPL Пауэрлифтинг без экипировки
Котельнич/Кировская область, 13 мая 2023 года</t>
  </si>
  <si>
    <t>Лялин Михаил</t>
  </si>
  <si>
    <t>Открытый турнир и Кубок главы города
IPL Силовое двоеборье без экипировки
Котельнич/Кировская область, 13 мая 2023 года</t>
  </si>
  <si>
    <t>Кузнецова Татьяна</t>
  </si>
  <si>
    <t>Открытый турнир и Кубок главы города
IPL Жим лежа без экипировки
Котельнич/Кировская область, 13 мая 2023 года</t>
  </si>
  <si>
    <t>Девушки 15-19 (28.10.2009)/13</t>
  </si>
  <si>
    <t>Девушки 15-19 (09.03.2008)/15</t>
  </si>
  <si>
    <t>Юниорки 20-23 (08.07.2001)/21</t>
  </si>
  <si>
    <t>Юниорки 20-23 (03.12.2002)/20</t>
  </si>
  <si>
    <t>Юноши 15-19 (23.11.2009)/13</t>
  </si>
  <si>
    <t>Юноши 15-19 (30.09.2008)/14</t>
  </si>
  <si>
    <t>Юноши 15-19 (22.03.2005)/18</t>
  </si>
  <si>
    <t>Юноши 15-19 (23.07.2007)/15</t>
  </si>
  <si>
    <t>Юноши 15-19 (21.04.2006)/17</t>
  </si>
  <si>
    <t>Юноши 15-19 (04.08.2007)/15</t>
  </si>
  <si>
    <t>Юноши 15-19 (30.04.2007)/16</t>
  </si>
  <si>
    <t>Юноши 15-19 (23.03.2007)/16</t>
  </si>
  <si>
    <t>Юноши 15-19 (24.06.2006)/16</t>
  </si>
  <si>
    <t>Юноши 15-19 (19.07.2007)/15</t>
  </si>
  <si>
    <t>Криницын Александр</t>
  </si>
  <si>
    <t>Прозоров Дмитрий</t>
  </si>
  <si>
    <t>Цыбелев Алексей</t>
  </si>
  <si>
    <t>Татарских Иван</t>
  </si>
  <si>
    <t>Девушки 15-19 (08.11.2012)/10</t>
  </si>
  <si>
    <t>Открытый турнир и Кубок главы города
WRPF Военный жим
Котельнич/Кировская область, 13 мая 2023 года</t>
  </si>
  <si>
    <t xml:space="preserve">Котельнич/Кировская область </t>
  </si>
  <si>
    <t>Фадеев Дмитрий</t>
  </si>
  <si>
    <t>Открытый турнир и Кубок главы города
IPL Становая тяга без экипировки
Котельнич/Кировская область, 13 мая 2023 года</t>
  </si>
  <si>
    <t>пгт.Мирный/Кировская область</t>
  </si>
  <si>
    <t>ВЕСОВАЯ КАТЕГОРИЯ  82.5</t>
  </si>
  <si>
    <t>ВЕСОВАЯ КАТЕГОРИЯ  56</t>
  </si>
  <si>
    <t>ВЕСОВАЯ КАТЕГОРИЯ  90</t>
  </si>
  <si>
    <t>ВЕСОВАЯ КАТЕГОРИЯ  110</t>
  </si>
  <si>
    <t>Мастера 50-54 (12.10.1972)/50</t>
  </si>
  <si>
    <t>Девушки 14-16 (08.11.2012)/10</t>
  </si>
  <si>
    <t>Юноши 14-16 (23.11.2009)/13</t>
  </si>
  <si>
    <t>Юноши 14-16 (23.07.2007)/15</t>
  </si>
  <si>
    <t>Юноши 14-16 (13.02.2008)/15</t>
  </si>
  <si>
    <t>Открытый турнир и Кубок главы города
СПР Строгий подъем на бицепс
Котельнич/Кировская область, 13 мая 2023 года</t>
  </si>
  <si>
    <t>Открытый турнир и Кубок главы города
WRPF Строгий подъем на бицепс 
Котельнич/Кировская область, 13 мая 2023 года</t>
  </si>
  <si>
    <t>ВЕСОВАЯ КАТЕГОРИЯ  75</t>
  </si>
  <si>
    <t>Жим</t>
  </si>
  <si>
    <t xml:space="preserve">
Дата рождения/Возраст</t>
  </si>
  <si>
    <t>Возрастная группа</t>
  </si>
  <si>
    <t>O</t>
  </si>
  <si>
    <t>T</t>
  </si>
  <si>
    <t>J</t>
  </si>
  <si>
    <t>M1</t>
  </si>
  <si>
    <t>T1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</si>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</sst>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5">
    <font>
      <sz val="10"/>
      <color indexed="8"/>
      <name val="Arial Cyr"/>
    </font>
    <font>
      <b/>
      <sz val="24"/>
      <color indexed="8"/>
      <name val="Arial Cyr"/>
    </font>
    <font>
      <i/>
      <sz val="12"/>
      <color indexed="8"/>
      <name val="Arial Cyr"/>
    </font>
    <font>
      <b/>
      <strike/>
      <sz val="10"/>
      <color indexed="12"/>
      <name val="Arial Cyr"/>
    </font>
    <font>
      <b/>
      <sz val="10"/>
      <color indexed="8"/>
      <name val="Arial Cyr"/>
    </font>
    <font>
      <sz val="14"/>
      <color indexed="8"/>
      <name val="Arial Cyr"/>
    </font>
    <font>
      <i/>
      <sz val="11"/>
      <color indexed="8"/>
      <name val="Arial Cyr"/>
    </font>
    <font>
      <b/>
      <sz val="11"/>
      <color indexed="8"/>
      <name val="Arial Cyr"/>
    </font>
    <font>
      <sz val="10"/>
      <name val="Arial Cyr"/>
      <charset val="204"/>
    </font>
    <font>
      <b/>
      <sz val="10"/>
      <color indexed="8"/>
      <name val="Arial Cyr"/>
      <charset val="204"/>
    </font>
    <font>
      <b/>
      <strike/>
      <sz val="10"/>
      <color indexed="12"/>
      <name val="Arial Cyr"/>
      <charset val="204"/>
    </font>
    <font>
      <sz val="10"/>
      <color indexed="8"/>
      <name val="Arial Cyr"/>
      <charset val="204"/>
    </font>
    <font>
      <sz val="11"/>
      <color indexed="8"/>
      <name val="Arial Cyr"/>
    </font>
    <font>
      <b/>
      <sz val="24"/>
      <name val="Arial Cyr"/>
    </font>
    <font>
      <b/>
      <sz val="11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54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8"/>
      </bottom>
      <diagonal/>
    </border>
    <border>
      <left/>
      <right style="medium">
        <color rgb="FF000000"/>
      </right>
      <top/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8" fillId="0" borderId="0"/>
  </cellStyleXfs>
  <cellXfs count="290">
    <xf numFmtId="0" fontId="0" fillId="0" borderId="0" xfId="0" applyFont="1" applyAlignment="1"/>
    <xf numFmtId="0" fontId="0" fillId="0" borderId="18" xfId="0" applyFill="1" applyBorder="1" applyAlignment="1">
      <alignment horizontal="center"/>
    </xf>
    <xf numFmtId="164" fontId="10" fillId="2" borderId="18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9" fillId="3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7" fillId="2" borderId="13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9" fillId="3" borderId="18" xfId="0" applyNumberFormat="1" applyFont="1" applyFill="1" applyBorder="1" applyAlignment="1">
      <alignment horizontal="center" vertical="center"/>
    </xf>
    <xf numFmtId="0" fontId="7" fillId="2" borderId="3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 vertical="center"/>
    </xf>
    <xf numFmtId="164" fontId="9" fillId="3" borderId="39" xfId="0" applyNumberFormat="1" applyFon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49" fontId="0" fillId="0" borderId="42" xfId="0" applyNumberFormat="1" applyFill="1" applyBorder="1" applyAlignment="1">
      <alignment horizontal="center" vertical="center"/>
    </xf>
    <xf numFmtId="164" fontId="9" fillId="3" borderId="42" xfId="0" applyNumberFormat="1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164" fontId="9" fillId="3" borderId="38" xfId="0" applyNumberFormat="1" applyFont="1" applyFill="1" applyBorder="1" applyAlignment="1">
      <alignment horizontal="center" vertical="center"/>
    </xf>
    <xf numFmtId="165" fontId="9" fillId="0" borderId="40" xfId="0" applyNumberFormat="1" applyFont="1" applyFill="1" applyBorder="1" applyAlignment="1">
      <alignment horizontal="center" vertical="center"/>
    </xf>
    <xf numFmtId="164" fontId="9" fillId="3" borderId="41" xfId="0" applyNumberFormat="1" applyFont="1" applyFill="1" applyBorder="1" applyAlignment="1">
      <alignment horizontal="center" vertical="center"/>
    </xf>
    <xf numFmtId="165" fontId="9" fillId="0" borderId="43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10" fillId="0" borderId="41" xfId="0" applyNumberFormat="1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 vertical="center"/>
    </xf>
    <xf numFmtId="164" fontId="9" fillId="3" borderId="44" xfId="0" applyNumberFormat="1" applyFont="1" applyFill="1" applyBorder="1" applyAlignment="1">
      <alignment horizontal="center" vertical="center"/>
    </xf>
    <xf numFmtId="165" fontId="9" fillId="0" borderId="45" xfId="0" applyNumberFormat="1" applyFont="1" applyFill="1" applyBorder="1" applyAlignment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/>
    </xf>
    <xf numFmtId="164" fontId="9" fillId="3" borderId="21" xfId="0" applyNumberFormat="1" applyFont="1" applyFill="1" applyBorder="1" applyAlignment="1">
      <alignment horizontal="center" vertical="center"/>
    </xf>
    <xf numFmtId="164" fontId="9" fillId="3" borderId="46" xfId="0" applyNumberFormat="1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0" fillId="0" borderId="0" xfId="0" applyFont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165" fontId="0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165" fontId="0" fillId="0" borderId="42" xfId="0" applyNumberFormat="1" applyFont="1" applyFill="1" applyBorder="1" applyAlignment="1">
      <alignment horizontal="center" vertical="center"/>
    </xf>
    <xf numFmtId="165" fontId="0" fillId="0" borderId="4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2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164" fontId="10" fillId="2" borderId="42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0" fontId="14" fillId="0" borderId="0" xfId="0" applyFont="1" applyAlignment="1"/>
    <xf numFmtId="164" fontId="4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4" fontId="10" fillId="2" borderId="38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164" fontId="4" fillId="3" borderId="39" xfId="0" applyNumberFormat="1" applyFont="1" applyFill="1" applyBorder="1" applyAlignment="1">
      <alignment horizontal="center" vertical="center"/>
    </xf>
    <xf numFmtId="164" fontId="4" fillId="3" borderId="42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164" fontId="4" fillId="3" borderId="38" xfId="0" applyNumberFormat="1" applyFont="1" applyFill="1" applyBorder="1" applyAlignment="1">
      <alignment horizontal="center" vertical="center"/>
    </xf>
    <xf numFmtId="164" fontId="10" fillId="2" borderId="44" xfId="0" applyNumberFormat="1" applyFont="1" applyFill="1" applyBorder="1" applyAlignment="1">
      <alignment horizontal="center" vertical="center"/>
    </xf>
    <xf numFmtId="164" fontId="4" fillId="3" borderId="44" xfId="0" applyNumberFormat="1" applyFont="1" applyFill="1" applyBorder="1" applyAlignment="1">
      <alignment horizontal="center" vertical="center"/>
    </xf>
    <xf numFmtId="164" fontId="4" fillId="3" borderId="41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164" fontId="10" fillId="2" borderId="41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165" fontId="0" fillId="0" borderId="46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/>
    <xf numFmtId="165" fontId="0" fillId="0" borderId="0" xfId="0" applyNumberFormat="1" applyFont="1" applyFill="1" applyAlignment="1"/>
    <xf numFmtId="1" fontId="14" fillId="2" borderId="3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49" fontId="11" fillId="0" borderId="18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3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0" fontId="1" fillId="2" borderId="4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48" xfId="0" applyNumberFormat="1" applyFont="1" applyFill="1" applyBorder="1" applyAlignment="1">
      <alignment horizontal="center" vertical="center" wrapText="1"/>
    </xf>
    <xf numFmtId="0" fontId="1" fillId="2" borderId="49" xfId="0" applyNumberFormat="1" applyFont="1" applyFill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50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 vertical="center"/>
    </xf>
    <xf numFmtId="165" fontId="14" fillId="0" borderId="36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 wrapText="1"/>
    </xf>
    <xf numFmtId="49" fontId="14" fillId="0" borderId="52" xfId="0" applyNumberFormat="1" applyFont="1" applyFill="1" applyBorder="1" applyAlignment="1">
      <alignment horizontal="center" vertical="center" wrapText="1"/>
    </xf>
    <xf numFmtId="49" fontId="14" fillId="0" borderId="5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7E4BE"/>
      <rgbColor rgb="FFC050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workbookViewId="0">
      <selection sqref="A1:V2"/>
    </sheetView>
  </sheetViews>
  <sheetFormatPr baseColWidth="10" defaultColWidth="8.83203125" defaultRowHeight="13"/>
  <cols>
    <col min="1" max="1" width="6.83203125" style="26" customWidth="1"/>
    <col min="2" max="2" width="26.83203125" style="27" customWidth="1"/>
    <col min="3" max="4" width="31.33203125" style="27" customWidth="1"/>
    <col min="5" max="5" width="16" style="27" customWidth="1"/>
    <col min="6" max="6" width="8.83203125" style="187"/>
    <col min="7" max="7" width="27" style="27" customWidth="1"/>
    <col min="8" max="10" width="5.5" style="13" customWidth="1"/>
    <col min="11" max="11" width="5.5" style="27" customWidth="1"/>
    <col min="12" max="14" width="5.5" style="13" customWidth="1"/>
    <col min="15" max="15" width="5.5" style="27" customWidth="1"/>
    <col min="16" max="18" width="5.5" style="13" customWidth="1"/>
    <col min="19" max="19" width="5.5" style="27" customWidth="1"/>
    <col min="20" max="20" width="8.6640625" style="27" customWidth="1"/>
    <col min="21" max="21" width="8.6640625" style="27" bestFit="1" customWidth="1"/>
    <col min="22" max="22" width="19.1640625" style="27" customWidth="1"/>
    <col min="23" max="16384" width="8.83203125" style="13"/>
  </cols>
  <sheetData>
    <row r="1" spans="1:22" ht="29" customHeight="1">
      <c r="A1" s="204" t="s">
        <v>203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6"/>
    </row>
    <row r="2" spans="1:22" ht="62" customHeight="1" thickBo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9"/>
    </row>
    <row r="3" spans="1:22" s="14" customFormat="1" ht="12" customHeight="1">
      <c r="A3" s="210" t="s">
        <v>0</v>
      </c>
      <c r="B3" s="212" t="s">
        <v>1</v>
      </c>
      <c r="C3" s="214" t="s">
        <v>245</v>
      </c>
      <c r="D3" s="278" t="s">
        <v>246</v>
      </c>
      <c r="E3" s="214" t="s">
        <v>48</v>
      </c>
      <c r="F3" s="215" t="s">
        <v>3</v>
      </c>
      <c r="G3" s="198" t="s">
        <v>4</v>
      </c>
      <c r="H3" s="217" t="s">
        <v>5</v>
      </c>
      <c r="I3" s="218"/>
      <c r="J3" s="218"/>
      <c r="K3" s="218"/>
      <c r="L3" s="217" t="s">
        <v>6</v>
      </c>
      <c r="M3" s="218"/>
      <c r="N3" s="218"/>
      <c r="O3" s="218"/>
      <c r="P3" s="217" t="s">
        <v>7</v>
      </c>
      <c r="Q3" s="218"/>
      <c r="R3" s="218"/>
      <c r="S3" s="218"/>
      <c r="T3" s="198" t="s">
        <v>8</v>
      </c>
      <c r="U3" s="198" t="s">
        <v>9</v>
      </c>
      <c r="V3" s="200" t="s">
        <v>10</v>
      </c>
    </row>
    <row r="4" spans="1:22" s="14" customFormat="1" ht="21" customHeight="1" thickBot="1">
      <c r="A4" s="211"/>
      <c r="B4" s="213"/>
      <c r="C4" s="199"/>
      <c r="D4" s="279"/>
      <c r="E4" s="199"/>
      <c r="F4" s="216"/>
      <c r="G4" s="199"/>
      <c r="H4" s="15">
        <v>1</v>
      </c>
      <c r="I4" s="15">
        <v>2</v>
      </c>
      <c r="J4" s="15">
        <v>3</v>
      </c>
      <c r="K4" s="28" t="s">
        <v>11</v>
      </c>
      <c r="L4" s="15">
        <v>1</v>
      </c>
      <c r="M4" s="15">
        <v>2</v>
      </c>
      <c r="N4" s="15">
        <v>3</v>
      </c>
      <c r="O4" s="28" t="s">
        <v>11</v>
      </c>
      <c r="P4" s="15">
        <v>1</v>
      </c>
      <c r="Q4" s="15">
        <v>2</v>
      </c>
      <c r="R4" s="15">
        <v>3</v>
      </c>
      <c r="S4" s="28" t="s">
        <v>11</v>
      </c>
      <c r="T4" s="219"/>
      <c r="U4" s="199"/>
      <c r="V4" s="201"/>
    </row>
    <row r="5" spans="1:22" s="27" customFormat="1" ht="16">
      <c r="A5" s="203" t="s">
        <v>95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9"/>
    </row>
    <row r="6" spans="1:22" s="21" customFormat="1">
      <c r="A6" s="32" t="s">
        <v>13</v>
      </c>
      <c r="B6" s="1" t="s">
        <v>104</v>
      </c>
      <c r="C6" s="3" t="s">
        <v>105</v>
      </c>
      <c r="D6" s="3" t="s">
        <v>247</v>
      </c>
      <c r="E6" s="5">
        <v>41.75</v>
      </c>
      <c r="F6" s="154">
        <v>1.4552</v>
      </c>
      <c r="G6" s="3" t="s">
        <v>14</v>
      </c>
      <c r="H6" s="6">
        <v>55</v>
      </c>
      <c r="I6" s="6">
        <v>60</v>
      </c>
      <c r="J6" s="33"/>
      <c r="K6" s="34"/>
      <c r="L6" s="6">
        <v>32.5</v>
      </c>
      <c r="M6" s="33">
        <v>35</v>
      </c>
      <c r="N6" s="33">
        <v>35</v>
      </c>
      <c r="O6" s="34"/>
      <c r="P6" s="6">
        <v>70</v>
      </c>
      <c r="Q6" s="6">
        <v>75</v>
      </c>
      <c r="R6" s="6">
        <v>77.5</v>
      </c>
      <c r="S6" s="34"/>
      <c r="T6" s="35">
        <f>I6+L6+R6</f>
        <v>170</v>
      </c>
      <c r="U6" s="36">
        <f>T6*F6</f>
        <v>247.38400000000001</v>
      </c>
      <c r="V6" s="3"/>
    </row>
    <row r="7" spans="1:22" s="19" customFormat="1">
      <c r="A7" s="23"/>
      <c r="B7" s="24"/>
      <c r="C7" s="24"/>
      <c r="D7" s="24"/>
      <c r="E7" s="24"/>
      <c r="F7" s="13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s="19" customFormat="1" ht="16">
      <c r="A8" s="202" t="s">
        <v>26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4"/>
    </row>
    <row r="9" spans="1:22" s="21" customFormat="1">
      <c r="A9" s="37">
        <v>1</v>
      </c>
      <c r="B9" s="1" t="s">
        <v>102</v>
      </c>
      <c r="C9" s="3" t="s">
        <v>103</v>
      </c>
      <c r="D9" s="3" t="s">
        <v>247</v>
      </c>
      <c r="E9" s="5">
        <v>51.45</v>
      </c>
      <c r="F9" s="134">
        <v>1.2578</v>
      </c>
      <c r="G9" s="7" t="s">
        <v>14</v>
      </c>
      <c r="H9" s="6">
        <v>57.5</v>
      </c>
      <c r="I9" s="33">
        <v>62.5</v>
      </c>
      <c r="J9" s="6">
        <v>67.5</v>
      </c>
      <c r="K9" s="38"/>
      <c r="L9" s="6">
        <v>37.5</v>
      </c>
      <c r="M9" s="6">
        <v>40</v>
      </c>
      <c r="N9" s="33">
        <v>42.5</v>
      </c>
      <c r="O9" s="38"/>
      <c r="P9" s="6">
        <v>65</v>
      </c>
      <c r="Q9" s="6">
        <v>70</v>
      </c>
      <c r="R9" s="6">
        <v>75</v>
      </c>
      <c r="S9" s="38"/>
      <c r="T9" s="34">
        <f>J9+M9+R9</f>
        <v>182.5</v>
      </c>
      <c r="U9" s="36">
        <f>T9*F9</f>
        <v>229.54850000000002</v>
      </c>
      <c r="V9" s="7"/>
    </row>
    <row r="10" spans="1:22" s="19" customFormat="1">
      <c r="A10" s="23"/>
      <c r="B10" s="24"/>
      <c r="C10" s="24"/>
      <c r="D10" s="24"/>
      <c r="E10" s="24"/>
      <c r="F10" s="132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19" customFormat="1" ht="16">
      <c r="A11" s="202" t="s">
        <v>17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</row>
    <row r="12" spans="1:22" s="21" customFormat="1">
      <c r="A12" s="39">
        <v>1</v>
      </c>
      <c r="B12" s="1" t="s">
        <v>106</v>
      </c>
      <c r="C12" s="3" t="s">
        <v>107</v>
      </c>
      <c r="D12" s="3" t="s">
        <v>247</v>
      </c>
      <c r="E12" s="5">
        <v>68.349999999999994</v>
      </c>
      <c r="F12" s="197">
        <v>1.0109999999999999</v>
      </c>
      <c r="G12" s="1" t="s">
        <v>14</v>
      </c>
      <c r="H12" s="6">
        <v>80</v>
      </c>
      <c r="I12" s="6">
        <v>90</v>
      </c>
      <c r="J12" s="6">
        <v>97.5</v>
      </c>
      <c r="K12" s="5"/>
      <c r="L12" s="6">
        <v>52.5</v>
      </c>
      <c r="M12" s="6">
        <v>55</v>
      </c>
      <c r="N12" s="6">
        <v>57.5</v>
      </c>
      <c r="O12" s="5"/>
      <c r="P12" s="6">
        <v>95</v>
      </c>
      <c r="Q12" s="6">
        <v>100</v>
      </c>
      <c r="R12" s="6">
        <v>105</v>
      </c>
      <c r="S12" s="5"/>
      <c r="T12" s="35">
        <f>J12+N12+R12</f>
        <v>260</v>
      </c>
      <c r="U12" s="36">
        <f>T12*F12</f>
        <v>262.85999999999996</v>
      </c>
      <c r="V12" s="1" t="s">
        <v>202</v>
      </c>
    </row>
    <row r="13" spans="1:22" s="21" customFormat="1">
      <c r="A13" s="25"/>
      <c r="B13" s="19"/>
      <c r="C13" s="19"/>
      <c r="D13" s="19"/>
      <c r="E13" s="19"/>
      <c r="F13" s="138"/>
      <c r="G13" s="19"/>
      <c r="K13" s="19"/>
      <c r="O13" s="19"/>
      <c r="S13" s="19"/>
      <c r="T13" s="19"/>
      <c r="U13" s="19"/>
      <c r="V13" s="19"/>
    </row>
  </sheetData>
  <mergeCells count="17">
    <mergeCell ref="A1:V2"/>
    <mergeCell ref="A3:A4"/>
    <mergeCell ref="B3:B4"/>
    <mergeCell ref="C3:C4"/>
    <mergeCell ref="E3:E4"/>
    <mergeCell ref="F3:F4"/>
    <mergeCell ref="G3:G4"/>
    <mergeCell ref="H3:K3"/>
    <mergeCell ref="L3:O3"/>
    <mergeCell ref="P3:S3"/>
    <mergeCell ref="T3:T4"/>
    <mergeCell ref="D3:D4"/>
    <mergeCell ref="U3:U4"/>
    <mergeCell ref="V3:V4"/>
    <mergeCell ref="A8:U8"/>
    <mergeCell ref="A11:U11"/>
    <mergeCell ref="A5:U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workbookViewId="0">
      <selection activeCell="D13" sqref="D13"/>
    </sheetView>
  </sheetViews>
  <sheetFormatPr baseColWidth="10" defaultColWidth="8.83203125" defaultRowHeight="13"/>
  <cols>
    <col min="1" max="1" width="7" style="27" customWidth="1"/>
    <col min="2" max="2" width="23.83203125" style="27" customWidth="1"/>
    <col min="3" max="4" width="27.5" style="27" customWidth="1"/>
    <col min="5" max="5" width="15.33203125" style="27" customWidth="1"/>
    <col min="6" max="6" width="8.83203125" style="27"/>
    <col min="7" max="7" width="28.5" style="27" customWidth="1"/>
    <col min="8" max="10" width="5.5" style="13" customWidth="1"/>
    <col min="11" max="11" width="5.5" style="27" customWidth="1"/>
    <col min="12" max="14" width="5.5" style="13" customWidth="1"/>
    <col min="15" max="15" width="5.5" style="27" customWidth="1"/>
    <col min="16" max="17" width="8.83203125" style="27"/>
    <col min="18" max="18" width="18.5" style="27" customWidth="1"/>
    <col min="19" max="16384" width="8.83203125" style="13"/>
  </cols>
  <sheetData>
    <row r="1" spans="1:18" ht="29" customHeight="1">
      <c r="A1" s="220" t="s">
        <v>205</v>
      </c>
      <c r="B1" s="221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</row>
    <row r="2" spans="1:18" ht="62" customHeight="1" thickBo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6"/>
    </row>
    <row r="3" spans="1:18" s="14" customFormat="1" ht="12" customHeight="1">
      <c r="A3" s="227" t="s">
        <v>0</v>
      </c>
      <c r="B3" s="212" t="s">
        <v>1</v>
      </c>
      <c r="C3" s="214" t="s">
        <v>245</v>
      </c>
      <c r="D3" s="278" t="s">
        <v>246</v>
      </c>
      <c r="E3" s="214" t="s">
        <v>48</v>
      </c>
      <c r="F3" s="198" t="s">
        <v>3</v>
      </c>
      <c r="G3" s="198" t="s">
        <v>4</v>
      </c>
      <c r="H3" s="217" t="s">
        <v>6</v>
      </c>
      <c r="I3" s="217"/>
      <c r="J3" s="217"/>
      <c r="K3" s="217"/>
      <c r="L3" s="217" t="s">
        <v>7</v>
      </c>
      <c r="M3" s="217"/>
      <c r="N3" s="217"/>
      <c r="O3" s="217"/>
      <c r="P3" s="198" t="s">
        <v>8</v>
      </c>
      <c r="Q3" s="198" t="s">
        <v>9</v>
      </c>
      <c r="R3" s="231" t="s">
        <v>10</v>
      </c>
    </row>
    <row r="4" spans="1:18" s="14" customFormat="1" ht="21" customHeight="1" thickBot="1">
      <c r="A4" s="228"/>
      <c r="B4" s="229"/>
      <c r="C4" s="230"/>
      <c r="D4" s="280"/>
      <c r="E4" s="230"/>
      <c r="F4" s="230"/>
      <c r="G4" s="230"/>
      <c r="H4" s="43">
        <v>1</v>
      </c>
      <c r="I4" s="43">
        <v>2</v>
      </c>
      <c r="J4" s="43">
        <v>3</v>
      </c>
      <c r="K4" s="44" t="s">
        <v>11</v>
      </c>
      <c r="L4" s="43">
        <v>1</v>
      </c>
      <c r="M4" s="43">
        <v>2</v>
      </c>
      <c r="N4" s="43">
        <v>3</v>
      </c>
      <c r="O4" s="44" t="s">
        <v>11</v>
      </c>
      <c r="P4" s="230"/>
      <c r="Q4" s="230"/>
      <c r="R4" s="232"/>
    </row>
    <row r="5" spans="1:18" s="19" customFormat="1" ht="16">
      <c r="A5" s="202" t="s">
        <v>26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4"/>
    </row>
    <row r="6" spans="1:18" s="21" customFormat="1">
      <c r="A6" s="32" t="s">
        <v>13</v>
      </c>
      <c r="B6" s="1" t="s">
        <v>99</v>
      </c>
      <c r="C6" s="3" t="s">
        <v>98</v>
      </c>
      <c r="D6" s="3" t="s">
        <v>247</v>
      </c>
      <c r="E6" s="5">
        <v>49.25</v>
      </c>
      <c r="F6" s="3" t="s">
        <v>141</v>
      </c>
      <c r="G6" s="3" t="s">
        <v>14</v>
      </c>
      <c r="H6" s="6">
        <v>30</v>
      </c>
      <c r="I6" s="6">
        <v>32.5</v>
      </c>
      <c r="J6" s="6">
        <v>35</v>
      </c>
      <c r="K6" s="32"/>
      <c r="L6" s="6">
        <v>45</v>
      </c>
      <c r="M6" s="6">
        <v>55</v>
      </c>
      <c r="N6" s="6">
        <v>65</v>
      </c>
      <c r="O6" s="32"/>
      <c r="P6" s="34">
        <f>N6+J6</f>
        <v>100</v>
      </c>
      <c r="Q6" s="36">
        <f>P6*F6</f>
        <v>130.04</v>
      </c>
      <c r="R6" s="3" t="s">
        <v>206</v>
      </c>
    </row>
    <row r="7" spans="1:18" s="19" customFormat="1">
      <c r="A7" s="24"/>
      <c r="B7" s="4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3"/>
      <c r="R7" s="24"/>
    </row>
    <row r="8" spans="1:18" s="19" customFormat="1" ht="16">
      <c r="A8" s="202" t="s">
        <v>28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4"/>
    </row>
    <row r="9" spans="1:18" s="21" customFormat="1">
      <c r="A9" s="32" t="s">
        <v>13</v>
      </c>
      <c r="B9" s="1" t="s">
        <v>100</v>
      </c>
      <c r="C9" s="7" t="s">
        <v>101</v>
      </c>
      <c r="D9" s="7" t="s">
        <v>247</v>
      </c>
      <c r="E9" s="5">
        <v>53.55</v>
      </c>
      <c r="F9" s="3" t="s">
        <v>142</v>
      </c>
      <c r="G9" s="3" t="s">
        <v>14</v>
      </c>
      <c r="H9" s="2">
        <v>30</v>
      </c>
      <c r="I9" s="6">
        <v>30</v>
      </c>
      <c r="J9" s="6">
        <v>35</v>
      </c>
      <c r="K9" s="32"/>
      <c r="L9" s="6">
        <v>45</v>
      </c>
      <c r="M9" s="6">
        <v>55</v>
      </c>
      <c r="N9" s="6">
        <v>65</v>
      </c>
      <c r="O9" s="32"/>
      <c r="P9" s="34">
        <f>N9+J9</f>
        <v>100</v>
      </c>
      <c r="Q9" s="36">
        <f>P9*F9</f>
        <v>121.76</v>
      </c>
      <c r="R9" s="3" t="s">
        <v>206</v>
      </c>
    </row>
    <row r="10" spans="1:18" s="19" customFormat="1">
      <c r="A10" s="24"/>
      <c r="B10" s="4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3"/>
      <c r="R10" s="24"/>
    </row>
    <row r="11" spans="1:18" s="19" customFormat="1" ht="16">
      <c r="A11" s="202" t="s">
        <v>15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4"/>
    </row>
    <row r="12" spans="1:18" s="21" customFormat="1">
      <c r="A12" s="32" t="s">
        <v>13</v>
      </c>
      <c r="B12" s="1" t="s">
        <v>129</v>
      </c>
      <c r="C12" s="7" t="s">
        <v>130</v>
      </c>
      <c r="D12" s="7" t="s">
        <v>247</v>
      </c>
      <c r="E12" s="5">
        <v>64.25</v>
      </c>
      <c r="F12" s="3" t="s">
        <v>143</v>
      </c>
      <c r="G12" s="3" t="s">
        <v>14</v>
      </c>
      <c r="H12" s="6">
        <v>30</v>
      </c>
      <c r="I12" s="6">
        <v>32.5</v>
      </c>
      <c r="J12" s="6">
        <v>35</v>
      </c>
      <c r="K12" s="32"/>
      <c r="L12" s="6">
        <v>60</v>
      </c>
      <c r="M12" s="6">
        <v>75</v>
      </c>
      <c r="N12" s="42" t="s">
        <v>201</v>
      </c>
      <c r="O12" s="32"/>
      <c r="P12" s="34">
        <f>N12+J12</f>
        <v>115</v>
      </c>
      <c r="Q12" s="36">
        <f>P12*F12</f>
        <v>121.62400000000001</v>
      </c>
      <c r="R12" s="3" t="s">
        <v>206</v>
      </c>
    </row>
    <row r="13" spans="1:18" s="19" customFormat="1">
      <c r="A13" s="24"/>
      <c r="B13" s="41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3"/>
      <c r="R13" s="24"/>
    </row>
    <row r="14" spans="1:18" s="19" customFormat="1">
      <c r="A14" s="24"/>
      <c r="B14" s="4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3"/>
      <c r="R14" s="24"/>
    </row>
    <row r="15" spans="1:18" s="21" customFormat="1">
      <c r="A15" s="19"/>
      <c r="B15" s="19"/>
      <c r="C15" s="19"/>
      <c r="D15" s="19"/>
      <c r="E15" s="19"/>
      <c r="F15" s="19"/>
      <c r="G15" s="19"/>
      <c r="K15" s="19"/>
      <c r="O15" s="19"/>
      <c r="P15" s="19"/>
      <c r="Q15" s="19"/>
      <c r="R15" s="19"/>
    </row>
    <row r="16" spans="1:18" s="21" customFormat="1">
      <c r="A16" s="19"/>
      <c r="B16" s="19"/>
      <c r="C16" s="19"/>
      <c r="D16" s="19"/>
      <c r="E16" s="19"/>
      <c r="F16" s="19"/>
      <c r="G16" s="19"/>
      <c r="K16" s="19"/>
      <c r="O16" s="19"/>
      <c r="P16" s="19"/>
      <c r="Q16" s="19"/>
      <c r="R16" s="19"/>
    </row>
    <row r="17" spans="1:18" s="21" customFormat="1">
      <c r="A17" s="19"/>
      <c r="B17" s="19"/>
      <c r="C17" s="19"/>
      <c r="D17" s="19"/>
      <c r="E17" s="19"/>
      <c r="F17" s="19"/>
      <c r="G17" s="19"/>
      <c r="K17" s="19"/>
      <c r="O17" s="19"/>
      <c r="P17" s="19"/>
      <c r="Q17" s="19"/>
      <c r="R17" s="19"/>
    </row>
    <row r="18" spans="1:18" s="21" customFormat="1">
      <c r="A18" s="19"/>
      <c r="B18" s="19"/>
      <c r="C18" s="19"/>
      <c r="D18" s="19"/>
      <c r="E18" s="19"/>
      <c r="F18" s="19"/>
      <c r="G18" s="19"/>
      <c r="K18" s="19"/>
      <c r="O18" s="19"/>
      <c r="P18" s="19"/>
      <c r="Q18" s="19"/>
      <c r="R18" s="19"/>
    </row>
  </sheetData>
  <mergeCells count="16">
    <mergeCell ref="A8:Q8"/>
    <mergeCell ref="A11:Q11"/>
    <mergeCell ref="A5:Q5"/>
    <mergeCell ref="A1:R2"/>
    <mergeCell ref="A3:A4"/>
    <mergeCell ref="B3:B4"/>
    <mergeCell ref="C3:C4"/>
    <mergeCell ref="E3:E4"/>
    <mergeCell ref="F3:F4"/>
    <mergeCell ref="G3:G4"/>
    <mergeCell ref="H3:K3"/>
    <mergeCell ref="L3:O3"/>
    <mergeCell ref="P3:P4"/>
    <mergeCell ref="Q3:Q4"/>
    <mergeCell ref="R3:R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6"/>
  <sheetViews>
    <sheetView topLeftCell="A32" workbookViewId="0">
      <selection activeCell="D60" sqref="D60"/>
    </sheetView>
  </sheetViews>
  <sheetFormatPr baseColWidth="10" defaultColWidth="8.83203125" defaultRowHeight="13"/>
  <cols>
    <col min="1" max="1" width="7.1640625" style="27" customWidth="1"/>
    <col min="2" max="2" width="25.83203125" style="27" customWidth="1"/>
    <col min="3" max="4" width="30.33203125" style="27" customWidth="1"/>
    <col min="5" max="5" width="19.83203125" style="27" customWidth="1"/>
    <col min="6" max="6" width="11.83203125" style="27" customWidth="1"/>
    <col min="7" max="7" width="27.5" style="27" customWidth="1"/>
    <col min="8" max="10" width="5.5" style="13" customWidth="1"/>
    <col min="11" max="11" width="5.5" style="27" customWidth="1"/>
    <col min="12" max="12" width="10.5" style="27" bestFit="1" customWidth="1"/>
    <col min="13" max="13" width="8.83203125" style="27"/>
    <col min="14" max="14" width="21.5" style="27" customWidth="1"/>
    <col min="15" max="16384" width="8.83203125" style="13"/>
  </cols>
  <sheetData>
    <row r="1" spans="1:14" ht="29" customHeight="1">
      <c r="A1" s="233" t="s">
        <v>207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ht="62" customHeight="1" thickBot="1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</row>
    <row r="3" spans="1:14" s="14" customFormat="1" ht="12" customHeight="1">
      <c r="A3" s="227" t="s">
        <v>0</v>
      </c>
      <c r="B3" s="212" t="s">
        <v>1</v>
      </c>
      <c r="C3" s="214" t="s">
        <v>245</v>
      </c>
      <c r="D3" s="278" t="s">
        <v>246</v>
      </c>
      <c r="E3" s="214" t="s">
        <v>2</v>
      </c>
      <c r="F3" s="198" t="s">
        <v>3</v>
      </c>
      <c r="G3" s="198" t="s">
        <v>4</v>
      </c>
      <c r="H3" s="217" t="s">
        <v>6</v>
      </c>
      <c r="I3" s="217"/>
      <c r="J3" s="217"/>
      <c r="K3" s="217"/>
      <c r="L3" s="198" t="s">
        <v>16</v>
      </c>
      <c r="M3" s="198" t="s">
        <v>9</v>
      </c>
      <c r="N3" s="231" t="s">
        <v>10</v>
      </c>
    </row>
    <row r="4" spans="1:14" s="14" customFormat="1" ht="21" customHeight="1" thickBot="1">
      <c r="A4" s="228"/>
      <c r="B4" s="229"/>
      <c r="C4" s="230"/>
      <c r="D4" s="280"/>
      <c r="E4" s="230"/>
      <c r="F4" s="230"/>
      <c r="G4" s="230"/>
      <c r="H4" s="43">
        <v>1</v>
      </c>
      <c r="I4" s="43">
        <v>2</v>
      </c>
      <c r="J4" s="43">
        <v>3</v>
      </c>
      <c r="K4" s="44" t="s">
        <v>11</v>
      </c>
      <c r="L4" s="230"/>
      <c r="M4" s="230"/>
      <c r="N4" s="232"/>
    </row>
    <row r="5" spans="1:14" s="19" customFormat="1" ht="16">
      <c r="A5" s="202" t="s">
        <v>21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4"/>
    </row>
    <row r="6" spans="1:14" s="21" customFormat="1">
      <c r="A6" s="32" t="s">
        <v>13</v>
      </c>
      <c r="B6" s="8" t="s">
        <v>22</v>
      </c>
      <c r="C6" s="3" t="s">
        <v>226</v>
      </c>
      <c r="D6" s="3" t="s">
        <v>248</v>
      </c>
      <c r="E6" s="4">
        <v>30.7</v>
      </c>
      <c r="F6" s="3" t="s">
        <v>144</v>
      </c>
      <c r="G6" s="3" t="s">
        <v>23</v>
      </c>
      <c r="H6" s="6">
        <v>37.5</v>
      </c>
      <c r="I6" s="6">
        <v>40</v>
      </c>
      <c r="J6" s="33">
        <v>42.5</v>
      </c>
      <c r="K6" s="55"/>
      <c r="L6" s="34">
        <v>40</v>
      </c>
      <c r="M6" s="36">
        <f>L6*F6</f>
        <v>59.744</v>
      </c>
      <c r="N6" s="3" t="s">
        <v>204</v>
      </c>
    </row>
    <row r="7" spans="1:14" s="19" customFormat="1">
      <c r="A7" s="24"/>
      <c r="B7" s="41"/>
      <c r="C7" s="24"/>
      <c r="D7" s="24"/>
      <c r="E7" s="24"/>
      <c r="F7" s="24"/>
      <c r="G7" s="24"/>
      <c r="H7" s="24"/>
      <c r="I7" s="24"/>
      <c r="J7" s="24"/>
      <c r="K7" s="24"/>
      <c r="L7" s="23"/>
      <c r="M7" s="30"/>
      <c r="N7" s="24"/>
    </row>
    <row r="8" spans="1:14" s="19" customFormat="1" ht="16">
      <c r="A8" s="202" t="s">
        <v>134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4"/>
    </row>
    <row r="9" spans="1:14" s="21" customFormat="1">
      <c r="A9" s="32" t="s">
        <v>13</v>
      </c>
      <c r="B9" s="3" t="s">
        <v>24</v>
      </c>
      <c r="C9" s="3" t="s">
        <v>135</v>
      </c>
      <c r="D9" s="3" t="s">
        <v>247</v>
      </c>
      <c r="E9" s="4">
        <v>48</v>
      </c>
      <c r="F9" s="3" t="s">
        <v>145</v>
      </c>
      <c r="G9" s="3" t="s">
        <v>23</v>
      </c>
      <c r="H9" s="6">
        <v>75</v>
      </c>
      <c r="I9" s="6">
        <v>80</v>
      </c>
      <c r="J9" s="33">
        <v>85</v>
      </c>
      <c r="K9" s="55"/>
      <c r="L9" s="34">
        <v>80</v>
      </c>
      <c r="M9" s="36">
        <f>L9*F9</f>
        <v>105.952</v>
      </c>
      <c r="N9" s="3" t="s">
        <v>204</v>
      </c>
    </row>
    <row r="10" spans="1:14" s="19" customFormat="1">
      <c r="A10" s="24"/>
      <c r="B10" s="41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30"/>
      <c r="N10" s="24"/>
    </row>
    <row r="11" spans="1:14" s="19" customFormat="1" ht="16">
      <c r="A11" s="202" t="s">
        <v>26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4"/>
    </row>
    <row r="12" spans="1:14" s="21" customFormat="1">
      <c r="A12" s="32" t="s">
        <v>13</v>
      </c>
      <c r="B12" s="1" t="s">
        <v>63</v>
      </c>
      <c r="C12" s="3" t="s">
        <v>208</v>
      </c>
      <c r="D12" s="3" t="s">
        <v>248</v>
      </c>
      <c r="E12" s="4">
        <v>50</v>
      </c>
      <c r="F12" s="3" t="s">
        <v>146</v>
      </c>
      <c r="G12" s="3" t="s">
        <v>23</v>
      </c>
      <c r="H12" s="6">
        <v>37.5</v>
      </c>
      <c r="I12" s="6">
        <v>40</v>
      </c>
      <c r="J12" s="33">
        <v>42.5</v>
      </c>
      <c r="K12" s="34"/>
      <c r="L12" s="34">
        <v>40</v>
      </c>
      <c r="M12" s="36">
        <f>L12*F12</f>
        <v>51.384</v>
      </c>
      <c r="N12" s="3" t="s">
        <v>204</v>
      </c>
    </row>
    <row r="13" spans="1:14" s="19" customFormat="1">
      <c r="A13" s="24"/>
      <c r="B13" s="41"/>
      <c r="C13" s="24"/>
      <c r="D13" s="24"/>
      <c r="E13" s="24"/>
      <c r="F13" s="24"/>
      <c r="G13" s="24"/>
      <c r="H13" s="24"/>
      <c r="I13" s="24"/>
      <c r="J13" s="24"/>
      <c r="K13" s="24"/>
      <c r="L13" s="23"/>
      <c r="M13" s="30"/>
      <c r="N13" s="24"/>
    </row>
    <row r="14" spans="1:14" s="19" customFormat="1" ht="16">
      <c r="A14" s="202" t="s">
        <v>28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4"/>
    </row>
    <row r="15" spans="1:14" s="21" customFormat="1">
      <c r="A15" s="56" t="s">
        <v>13</v>
      </c>
      <c r="B15" s="67" t="s">
        <v>80</v>
      </c>
      <c r="C15" s="70" t="s">
        <v>171</v>
      </c>
      <c r="D15" s="281" t="s">
        <v>247</v>
      </c>
      <c r="E15" s="57">
        <v>55.75</v>
      </c>
      <c r="F15" s="72" t="s">
        <v>148</v>
      </c>
      <c r="G15" s="60" t="s">
        <v>14</v>
      </c>
      <c r="H15" s="59">
        <v>45</v>
      </c>
      <c r="I15" s="74">
        <v>50</v>
      </c>
      <c r="J15" s="78">
        <v>55</v>
      </c>
      <c r="K15" s="82"/>
      <c r="L15" s="79">
        <v>50</v>
      </c>
      <c r="M15" s="75">
        <f>L15*F15</f>
        <v>58.994999999999997</v>
      </c>
      <c r="N15" s="60" t="s">
        <v>222</v>
      </c>
    </row>
    <row r="16" spans="1:14" s="21" customFormat="1">
      <c r="A16" s="61" t="s">
        <v>18</v>
      </c>
      <c r="B16" s="69" t="s">
        <v>79</v>
      </c>
      <c r="C16" s="71" t="s">
        <v>124</v>
      </c>
      <c r="D16" s="282" t="s">
        <v>247</v>
      </c>
      <c r="E16" s="62">
        <v>54.55</v>
      </c>
      <c r="F16" s="73" t="s">
        <v>147</v>
      </c>
      <c r="G16" s="66" t="s">
        <v>14</v>
      </c>
      <c r="H16" s="64">
        <v>37.5</v>
      </c>
      <c r="I16" s="76">
        <v>42.5</v>
      </c>
      <c r="J16" s="80">
        <v>45</v>
      </c>
      <c r="K16" s="83"/>
      <c r="L16" s="81">
        <v>42.5</v>
      </c>
      <c r="M16" s="77">
        <f>L16*F16</f>
        <v>51.008499999999998</v>
      </c>
      <c r="N16" s="66" t="s">
        <v>222</v>
      </c>
    </row>
    <row r="17" spans="1:14" s="19" customFormat="1">
      <c r="A17" s="24"/>
      <c r="B17" s="41"/>
      <c r="C17" s="24"/>
      <c r="D17" s="24"/>
      <c r="E17" s="24"/>
      <c r="F17" s="24"/>
      <c r="G17" s="24"/>
      <c r="H17" s="24"/>
      <c r="I17" s="24"/>
      <c r="J17" s="24"/>
      <c r="K17" s="24"/>
      <c r="L17" s="23"/>
      <c r="M17" s="30"/>
      <c r="N17" s="24"/>
    </row>
    <row r="18" spans="1:14" s="19" customFormat="1" ht="16">
      <c r="A18" s="202" t="s">
        <v>20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4"/>
    </row>
    <row r="19" spans="1:14" s="21" customFormat="1">
      <c r="A19" s="56" t="s">
        <v>13</v>
      </c>
      <c r="B19" s="67" t="s">
        <v>57</v>
      </c>
      <c r="C19" s="72" t="s">
        <v>209</v>
      </c>
      <c r="D19" s="58" t="s">
        <v>248</v>
      </c>
      <c r="E19" s="84">
        <v>60</v>
      </c>
      <c r="F19" s="58" t="s">
        <v>151</v>
      </c>
      <c r="G19" s="60" t="s">
        <v>23</v>
      </c>
      <c r="H19" s="59">
        <v>50</v>
      </c>
      <c r="I19" s="78">
        <v>52.5</v>
      </c>
      <c r="J19" s="78">
        <v>52.5</v>
      </c>
      <c r="K19" s="96"/>
      <c r="L19" s="79">
        <v>50</v>
      </c>
      <c r="M19" s="75">
        <f>L19*F19</f>
        <v>55.744999999999997</v>
      </c>
      <c r="N19" s="60" t="s">
        <v>204</v>
      </c>
    </row>
    <row r="20" spans="1:14" s="21" customFormat="1">
      <c r="A20" s="85" t="s">
        <v>13</v>
      </c>
      <c r="B20" s="88" t="s">
        <v>77</v>
      </c>
      <c r="C20" s="90" t="s">
        <v>210</v>
      </c>
      <c r="D20" s="283" t="s">
        <v>249</v>
      </c>
      <c r="E20" s="19">
        <v>58.45</v>
      </c>
      <c r="F20" s="18" t="s">
        <v>149</v>
      </c>
      <c r="G20" s="86" t="s">
        <v>23</v>
      </c>
      <c r="H20" s="20">
        <v>40</v>
      </c>
      <c r="I20" s="93">
        <v>45</v>
      </c>
      <c r="J20" s="93">
        <v>52.5</v>
      </c>
      <c r="K20" s="97"/>
      <c r="L20" s="95">
        <v>52.5</v>
      </c>
      <c r="M20" s="94">
        <v>59.776499999999999</v>
      </c>
      <c r="N20" s="86" t="s">
        <v>222</v>
      </c>
    </row>
    <row r="21" spans="1:14" s="21" customFormat="1">
      <c r="A21" s="61" t="s">
        <v>13</v>
      </c>
      <c r="B21" s="69" t="s">
        <v>25</v>
      </c>
      <c r="C21" s="91" t="s">
        <v>121</v>
      </c>
      <c r="D21" s="284" t="s">
        <v>247</v>
      </c>
      <c r="E21" s="62">
        <v>59.85</v>
      </c>
      <c r="F21" s="63" t="s">
        <v>150</v>
      </c>
      <c r="G21" s="92" t="s">
        <v>14</v>
      </c>
      <c r="H21" s="64">
        <v>50</v>
      </c>
      <c r="I21" s="80">
        <v>52.5</v>
      </c>
      <c r="J21" s="80">
        <v>52.5</v>
      </c>
      <c r="K21" s="98"/>
      <c r="L21" s="81">
        <v>50</v>
      </c>
      <c r="M21" s="77">
        <f>L21*F21</f>
        <v>55.889999999999993</v>
      </c>
      <c r="N21" s="66"/>
    </row>
    <row r="22" spans="1:14" s="19" customFormat="1">
      <c r="A22" s="24"/>
      <c r="B22" s="41"/>
      <c r="C22" s="24"/>
      <c r="D22" s="24"/>
      <c r="E22" s="24"/>
      <c r="F22" s="24"/>
      <c r="G22" s="24"/>
      <c r="H22" s="24"/>
      <c r="I22" s="24"/>
      <c r="J22" s="24"/>
      <c r="K22" s="24"/>
      <c r="L22" s="23"/>
      <c r="M22" s="30"/>
      <c r="N22" s="24"/>
    </row>
    <row r="23" spans="1:14" s="19" customFormat="1" ht="16">
      <c r="A23" s="202" t="s">
        <v>15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4"/>
    </row>
    <row r="24" spans="1:14" s="21" customFormat="1">
      <c r="A24" s="56" t="s">
        <v>13</v>
      </c>
      <c r="B24" s="67" t="s">
        <v>78</v>
      </c>
      <c r="C24" s="99" t="s">
        <v>211</v>
      </c>
      <c r="D24" s="99" t="s">
        <v>249</v>
      </c>
      <c r="E24" s="102">
        <v>66.150000000000006</v>
      </c>
      <c r="F24" s="72" t="s">
        <v>154</v>
      </c>
      <c r="G24" s="60" t="s">
        <v>14</v>
      </c>
      <c r="H24" s="59">
        <v>40</v>
      </c>
      <c r="I24" s="74">
        <v>45</v>
      </c>
      <c r="J24" s="108">
        <v>50</v>
      </c>
      <c r="K24" s="79"/>
      <c r="L24" s="79">
        <v>50</v>
      </c>
      <c r="M24" s="75">
        <f>L24*F24</f>
        <v>51.81</v>
      </c>
      <c r="N24" s="60" t="s">
        <v>222</v>
      </c>
    </row>
    <row r="25" spans="1:14" s="21" customFormat="1">
      <c r="A25" s="85" t="s">
        <v>13</v>
      </c>
      <c r="B25" s="88" t="s">
        <v>81</v>
      </c>
      <c r="C25" s="88" t="s">
        <v>125</v>
      </c>
      <c r="D25" s="88" t="s">
        <v>247</v>
      </c>
      <c r="E25" s="103">
        <v>64.349999999999994</v>
      </c>
      <c r="F25" s="105" t="s">
        <v>153</v>
      </c>
      <c r="G25" s="86" t="s">
        <v>14</v>
      </c>
      <c r="H25" s="20">
        <v>42.5</v>
      </c>
      <c r="I25" s="93">
        <v>47.5</v>
      </c>
      <c r="J25" s="109">
        <v>50</v>
      </c>
      <c r="K25" s="95"/>
      <c r="L25" s="95">
        <v>50</v>
      </c>
      <c r="M25" s="94">
        <f>L25*F25</f>
        <v>52.82</v>
      </c>
      <c r="N25" s="86"/>
    </row>
    <row r="26" spans="1:14" s="21" customFormat="1">
      <c r="A26" s="85" t="s">
        <v>18</v>
      </c>
      <c r="B26" s="88" t="s">
        <v>96</v>
      </c>
      <c r="C26" s="100" t="s">
        <v>97</v>
      </c>
      <c r="D26" s="100" t="s">
        <v>247</v>
      </c>
      <c r="E26" s="103">
        <v>63.35</v>
      </c>
      <c r="F26" s="105" t="s">
        <v>152</v>
      </c>
      <c r="G26" s="86" t="s">
        <v>14</v>
      </c>
      <c r="H26" s="20">
        <v>32.5</v>
      </c>
      <c r="I26" s="107">
        <v>35</v>
      </c>
      <c r="J26" s="109">
        <v>37.5</v>
      </c>
      <c r="K26" s="106"/>
      <c r="L26" s="95">
        <v>37.5</v>
      </c>
      <c r="M26" s="94">
        <f>L26*F26</f>
        <v>40.08</v>
      </c>
      <c r="N26" s="86" t="s">
        <v>206</v>
      </c>
    </row>
    <row r="27" spans="1:14" s="21" customFormat="1">
      <c r="A27" s="61" t="s">
        <v>30</v>
      </c>
      <c r="B27" s="69" t="s">
        <v>129</v>
      </c>
      <c r="C27" s="101" t="s">
        <v>130</v>
      </c>
      <c r="D27" s="101" t="s">
        <v>247</v>
      </c>
      <c r="E27" s="104">
        <v>64.25</v>
      </c>
      <c r="F27" s="73" t="s">
        <v>143</v>
      </c>
      <c r="G27" s="66" t="s">
        <v>14</v>
      </c>
      <c r="H27" s="64">
        <v>30</v>
      </c>
      <c r="I27" s="76">
        <v>32.5</v>
      </c>
      <c r="J27" s="110">
        <v>35</v>
      </c>
      <c r="K27" s="81"/>
      <c r="L27" s="81">
        <v>35</v>
      </c>
      <c r="M27" s="77">
        <f>L27*F27</f>
        <v>37.016000000000005</v>
      </c>
      <c r="N27" s="66" t="s">
        <v>206</v>
      </c>
    </row>
    <row r="28" spans="1:14" s="19" customFormat="1">
      <c r="A28" s="24"/>
      <c r="B28" s="41"/>
      <c r="C28" s="24"/>
      <c r="D28" s="24"/>
      <c r="E28" s="24"/>
      <c r="F28" s="24"/>
      <c r="G28" s="24"/>
      <c r="H28" s="24"/>
      <c r="I28" s="24"/>
      <c r="J28" s="24"/>
      <c r="K28" s="24"/>
      <c r="L28" s="23"/>
      <c r="M28" s="30"/>
      <c r="N28" s="24"/>
    </row>
    <row r="29" spans="1:14" s="19" customFormat="1" ht="16">
      <c r="A29" s="202" t="s">
        <v>19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4"/>
    </row>
    <row r="30" spans="1:14" s="21" customFormat="1">
      <c r="A30" s="32" t="s">
        <v>13</v>
      </c>
      <c r="B30" s="1" t="s">
        <v>91</v>
      </c>
      <c r="C30" s="1" t="s">
        <v>172</v>
      </c>
      <c r="D30" s="1" t="s">
        <v>247</v>
      </c>
      <c r="E30" s="5">
        <v>79.849999999999994</v>
      </c>
      <c r="F30" s="3" t="s">
        <v>155</v>
      </c>
      <c r="G30" s="3" t="s">
        <v>23</v>
      </c>
      <c r="H30" s="6">
        <v>45</v>
      </c>
      <c r="I30" s="33">
        <v>47.5</v>
      </c>
      <c r="J30" s="33">
        <v>47.5</v>
      </c>
      <c r="K30" s="55"/>
      <c r="L30" s="34">
        <v>45</v>
      </c>
      <c r="M30" s="36">
        <f>L30*F30</f>
        <v>41.233499999999999</v>
      </c>
      <c r="N30" s="3" t="s">
        <v>204</v>
      </c>
    </row>
    <row r="31" spans="1:14" s="19" customFormat="1">
      <c r="A31" s="24"/>
      <c r="B31" s="41"/>
      <c r="C31" s="24"/>
      <c r="D31" s="24"/>
      <c r="E31" s="24"/>
      <c r="F31" s="24"/>
      <c r="G31" s="24"/>
      <c r="H31" s="24"/>
      <c r="I31" s="24"/>
      <c r="J31" s="24"/>
      <c r="K31" s="24"/>
      <c r="L31" s="23"/>
      <c r="M31" s="30"/>
      <c r="N31" s="24"/>
    </row>
    <row r="32" spans="1:14" s="19" customFormat="1" ht="16">
      <c r="A32" s="202" t="s">
        <v>26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4"/>
    </row>
    <row r="33" spans="1:14" s="21" customFormat="1">
      <c r="A33" s="56" t="s">
        <v>13</v>
      </c>
      <c r="B33" s="99" t="s">
        <v>27</v>
      </c>
      <c r="C33" s="72" t="s">
        <v>212</v>
      </c>
      <c r="D33" s="58" t="s">
        <v>248</v>
      </c>
      <c r="E33" s="84">
        <v>46.3</v>
      </c>
      <c r="F33" s="72" t="s">
        <v>156</v>
      </c>
      <c r="G33" s="60" t="s">
        <v>23</v>
      </c>
      <c r="H33" s="59">
        <v>52.5</v>
      </c>
      <c r="I33" s="74">
        <v>55</v>
      </c>
      <c r="J33" s="74">
        <v>57.5</v>
      </c>
      <c r="K33" s="96"/>
      <c r="L33" s="79">
        <v>57.5</v>
      </c>
      <c r="M33" s="75">
        <f>L33*F33</f>
        <v>64.129750000000001</v>
      </c>
      <c r="N33" s="60" t="s">
        <v>204</v>
      </c>
    </row>
    <row r="34" spans="1:14" s="21" customFormat="1">
      <c r="A34" s="61" t="s">
        <v>18</v>
      </c>
      <c r="B34" s="69" t="s">
        <v>51</v>
      </c>
      <c r="C34" s="73" t="s">
        <v>213</v>
      </c>
      <c r="D34" s="63" t="s">
        <v>248</v>
      </c>
      <c r="E34" s="111">
        <v>50</v>
      </c>
      <c r="F34" s="73" t="s">
        <v>137</v>
      </c>
      <c r="G34" s="66" t="s">
        <v>23</v>
      </c>
      <c r="H34" s="64">
        <v>42.5</v>
      </c>
      <c r="I34" s="76">
        <v>47.5</v>
      </c>
      <c r="J34" s="76">
        <v>50</v>
      </c>
      <c r="K34" s="83"/>
      <c r="L34" s="81">
        <v>50</v>
      </c>
      <c r="M34" s="77">
        <f>L34*F34</f>
        <v>51.160000000000004</v>
      </c>
      <c r="N34" s="66" t="s">
        <v>204</v>
      </c>
    </row>
    <row r="35" spans="1:14" s="19" customFormat="1">
      <c r="A35" s="24"/>
      <c r="B35" s="41"/>
      <c r="C35" s="24"/>
      <c r="D35" s="24"/>
      <c r="E35" s="24"/>
      <c r="F35" s="24"/>
      <c r="G35" s="24"/>
      <c r="H35" s="24"/>
      <c r="I35" s="24"/>
      <c r="J35" s="24"/>
      <c r="K35" s="24"/>
      <c r="L35" s="23"/>
      <c r="M35" s="30"/>
      <c r="N35" s="24"/>
    </row>
    <row r="36" spans="1:14" s="19" customFormat="1" ht="16">
      <c r="A36" s="202" t="s">
        <v>20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4"/>
    </row>
    <row r="37" spans="1:14" s="21" customFormat="1">
      <c r="A37" s="32" t="s">
        <v>13</v>
      </c>
      <c r="B37" s="1" t="s">
        <v>52</v>
      </c>
      <c r="C37" s="3" t="s">
        <v>214</v>
      </c>
      <c r="D37" s="3" t="s">
        <v>248</v>
      </c>
      <c r="E37" s="4">
        <v>59.2</v>
      </c>
      <c r="F37" s="3" t="s">
        <v>157</v>
      </c>
      <c r="G37" s="3" t="s">
        <v>23</v>
      </c>
      <c r="H37" s="6">
        <v>65</v>
      </c>
      <c r="I37" s="6">
        <v>70</v>
      </c>
      <c r="J37" s="6">
        <v>72.5</v>
      </c>
      <c r="K37" s="55"/>
      <c r="L37" s="34">
        <v>72.5</v>
      </c>
      <c r="M37" s="36">
        <f>L37*F37</f>
        <v>62.603750000000005</v>
      </c>
      <c r="N37" s="3" t="s">
        <v>204</v>
      </c>
    </row>
    <row r="38" spans="1:14" s="19" customFormat="1">
      <c r="A38" s="24"/>
      <c r="B38" s="24"/>
      <c r="C38" s="24"/>
      <c r="D38" s="24"/>
      <c r="E38" s="24"/>
      <c r="F38" s="24"/>
      <c r="G38" s="24"/>
      <c r="H38" s="51"/>
      <c r="I38" s="51"/>
      <c r="J38" s="51"/>
      <c r="K38" s="24"/>
      <c r="L38" s="11"/>
      <c r="M38" s="30"/>
      <c r="N38" s="24"/>
    </row>
    <row r="39" spans="1:14" s="19" customFormat="1" ht="16">
      <c r="A39" s="202" t="s">
        <v>15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4"/>
    </row>
    <row r="40" spans="1:14" s="21" customFormat="1">
      <c r="A40" s="56" t="s">
        <v>13</v>
      </c>
      <c r="B40" s="99" t="s">
        <v>72</v>
      </c>
      <c r="C40" s="99" t="s">
        <v>215</v>
      </c>
      <c r="D40" s="99" t="s">
        <v>248</v>
      </c>
      <c r="E40" s="12">
        <v>64.75</v>
      </c>
      <c r="F40" s="58" t="s">
        <v>160</v>
      </c>
      <c r="G40" s="72" t="s">
        <v>23</v>
      </c>
      <c r="H40" s="59">
        <v>95</v>
      </c>
      <c r="I40" s="74">
        <v>97.5</v>
      </c>
      <c r="J40" s="108">
        <v>100</v>
      </c>
      <c r="K40" s="112"/>
      <c r="L40" s="82">
        <v>100</v>
      </c>
      <c r="M40" s="75">
        <f>L40*F40</f>
        <v>79.73</v>
      </c>
      <c r="N40" s="60" t="s">
        <v>204</v>
      </c>
    </row>
    <row r="41" spans="1:14" s="21" customFormat="1">
      <c r="A41" s="85" t="s">
        <v>18</v>
      </c>
      <c r="B41" s="88" t="s">
        <v>74</v>
      </c>
      <c r="C41" s="100" t="s">
        <v>216</v>
      </c>
      <c r="D41" s="100" t="s">
        <v>248</v>
      </c>
      <c r="E41" s="116">
        <v>62.4</v>
      </c>
      <c r="F41" s="18" t="s">
        <v>158</v>
      </c>
      <c r="G41" s="105" t="s">
        <v>188</v>
      </c>
      <c r="H41" s="31">
        <v>87.5</v>
      </c>
      <c r="I41" s="93">
        <v>90</v>
      </c>
      <c r="J41" s="109">
        <v>92.5</v>
      </c>
      <c r="K41" s="41"/>
      <c r="L41" s="118">
        <v>92.5</v>
      </c>
      <c r="M41" s="94">
        <f>L41*F41</f>
        <v>76.173749999999998</v>
      </c>
      <c r="N41" s="86" t="s">
        <v>224</v>
      </c>
    </row>
    <row r="42" spans="1:14" s="21" customFormat="1">
      <c r="A42" s="61" t="s">
        <v>30</v>
      </c>
      <c r="B42" s="69" t="s">
        <v>127</v>
      </c>
      <c r="C42" s="114" t="s">
        <v>217</v>
      </c>
      <c r="D42" s="114" t="s">
        <v>248</v>
      </c>
      <c r="E42" s="117">
        <v>62.9</v>
      </c>
      <c r="F42" s="63" t="s">
        <v>159</v>
      </c>
      <c r="G42" s="73" t="s">
        <v>14</v>
      </c>
      <c r="H42" s="64">
        <v>65</v>
      </c>
      <c r="I42" s="76">
        <v>70</v>
      </c>
      <c r="J42" s="110">
        <v>75</v>
      </c>
      <c r="K42" s="87"/>
      <c r="L42" s="83">
        <v>75</v>
      </c>
      <c r="M42" s="77">
        <f>L42*F42</f>
        <v>61.335000000000001</v>
      </c>
      <c r="N42" s="66" t="s">
        <v>222</v>
      </c>
    </row>
    <row r="43" spans="1:14" s="19" customFormat="1">
      <c r="A43" s="24"/>
      <c r="B43" s="41"/>
      <c r="C43" s="24"/>
      <c r="D43" s="24"/>
      <c r="E43" s="24"/>
      <c r="F43" s="24"/>
      <c r="G43" s="24"/>
      <c r="H43" s="24"/>
      <c r="I43" s="24"/>
      <c r="J43" s="24"/>
      <c r="K43" s="24"/>
      <c r="L43" s="23"/>
      <c r="M43" s="30"/>
      <c r="N43" s="24"/>
    </row>
    <row r="44" spans="1:14" s="19" customFormat="1" ht="16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4"/>
    </row>
    <row r="45" spans="1:14" s="21" customFormat="1">
      <c r="A45" s="56" t="s">
        <v>13</v>
      </c>
      <c r="B45" s="67" t="s">
        <v>82</v>
      </c>
      <c r="C45" s="70" t="s">
        <v>122</v>
      </c>
      <c r="D45" s="68" t="s">
        <v>247</v>
      </c>
      <c r="E45" s="113">
        <v>81.2</v>
      </c>
      <c r="F45" s="58" t="s">
        <v>162</v>
      </c>
      <c r="G45" s="99" t="s">
        <v>190</v>
      </c>
      <c r="H45" s="74">
        <v>120</v>
      </c>
      <c r="I45" s="74">
        <v>125</v>
      </c>
      <c r="J45" s="108">
        <v>130</v>
      </c>
      <c r="K45" s="119"/>
      <c r="L45" s="79">
        <v>130</v>
      </c>
      <c r="M45" s="75">
        <f>L45*F45</f>
        <v>87.932000000000002</v>
      </c>
      <c r="N45" s="60"/>
    </row>
    <row r="46" spans="1:14" s="21" customFormat="1">
      <c r="A46" s="61" t="s">
        <v>13</v>
      </c>
      <c r="B46" s="69" t="s">
        <v>86</v>
      </c>
      <c r="C46" s="91" t="s">
        <v>126</v>
      </c>
      <c r="D46" s="89" t="s">
        <v>250</v>
      </c>
      <c r="E46" s="115">
        <v>81.349999999999994</v>
      </c>
      <c r="F46" s="63" t="s">
        <v>163</v>
      </c>
      <c r="G46" s="114" t="s">
        <v>23</v>
      </c>
      <c r="H46" s="76">
        <v>120</v>
      </c>
      <c r="I46" s="76">
        <v>130</v>
      </c>
      <c r="J46" s="110">
        <v>132.5</v>
      </c>
      <c r="K46" s="120"/>
      <c r="L46" s="81">
        <v>132.5</v>
      </c>
      <c r="M46" s="77">
        <f>L46*F46</f>
        <v>89.490499999999997</v>
      </c>
      <c r="N46" s="66"/>
    </row>
    <row r="47" spans="1:14" s="19" customFormat="1">
      <c r="A47" s="24"/>
      <c r="B47" s="41"/>
      <c r="C47" s="24"/>
      <c r="D47" s="24"/>
      <c r="E47" s="24"/>
      <c r="F47" s="24"/>
      <c r="G47" s="24"/>
      <c r="H47" s="24"/>
      <c r="I47" s="24"/>
      <c r="J47" s="24"/>
      <c r="K47" s="24"/>
      <c r="L47" s="23"/>
      <c r="M47" s="30"/>
      <c r="N47" s="24"/>
    </row>
    <row r="48" spans="1:14" s="19" customFormat="1" ht="16">
      <c r="A48" s="202" t="s">
        <v>12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4"/>
    </row>
    <row r="49" spans="1:14" s="21" customFormat="1">
      <c r="A49" s="56" t="s">
        <v>13</v>
      </c>
      <c r="B49" s="67" t="s">
        <v>75</v>
      </c>
      <c r="C49" s="72" t="s">
        <v>218</v>
      </c>
      <c r="D49" s="58" t="s">
        <v>248</v>
      </c>
      <c r="E49" s="84">
        <v>85.55</v>
      </c>
      <c r="F49" s="72" t="s">
        <v>164</v>
      </c>
      <c r="G49" s="60" t="s">
        <v>188</v>
      </c>
      <c r="H49" s="59">
        <v>87.5</v>
      </c>
      <c r="I49" s="74">
        <v>92.5</v>
      </c>
      <c r="J49" s="74">
        <v>95</v>
      </c>
      <c r="K49" s="123"/>
      <c r="L49" s="79">
        <v>95</v>
      </c>
      <c r="M49" s="75">
        <f>L49*F49</f>
        <v>62.291499999999992</v>
      </c>
      <c r="N49" s="60" t="s">
        <v>224</v>
      </c>
    </row>
    <row r="50" spans="1:14" s="21" customFormat="1">
      <c r="A50" s="85" t="s">
        <v>13</v>
      </c>
      <c r="B50" s="88" t="s">
        <v>29</v>
      </c>
      <c r="C50" s="105" t="s">
        <v>55</v>
      </c>
      <c r="D50" s="18" t="s">
        <v>247</v>
      </c>
      <c r="E50" s="45">
        <v>87</v>
      </c>
      <c r="F50" s="105" t="s">
        <v>166</v>
      </c>
      <c r="G50" s="86" t="s">
        <v>14</v>
      </c>
      <c r="H50" s="20">
        <v>160</v>
      </c>
      <c r="I50" s="93">
        <v>170</v>
      </c>
      <c r="J50" s="107"/>
      <c r="K50" s="124"/>
      <c r="L50" s="95">
        <v>170</v>
      </c>
      <c r="M50" s="94">
        <f>L50*F50</f>
        <v>110.483</v>
      </c>
      <c r="N50" s="86" t="s">
        <v>222</v>
      </c>
    </row>
    <row r="51" spans="1:14" s="21" customFormat="1">
      <c r="A51" s="85" t="s">
        <v>18</v>
      </c>
      <c r="B51" s="88" t="s">
        <v>84</v>
      </c>
      <c r="C51" s="122" t="s">
        <v>123</v>
      </c>
      <c r="D51" s="285" t="s">
        <v>247</v>
      </c>
      <c r="E51" s="45">
        <v>89.25</v>
      </c>
      <c r="F51" s="105" t="s">
        <v>167</v>
      </c>
      <c r="G51" s="86" t="s">
        <v>14</v>
      </c>
      <c r="H51" s="20">
        <v>135</v>
      </c>
      <c r="I51" s="107">
        <v>137.5</v>
      </c>
      <c r="J51" s="93">
        <v>137.5</v>
      </c>
      <c r="K51" s="124"/>
      <c r="L51" s="95">
        <v>137.5</v>
      </c>
      <c r="M51" s="94">
        <f>L51*F51</f>
        <v>88.137500000000003</v>
      </c>
      <c r="N51" s="86" t="s">
        <v>225</v>
      </c>
    </row>
    <row r="52" spans="1:14" s="21" customFormat="1">
      <c r="A52" s="61" t="s">
        <v>30</v>
      </c>
      <c r="B52" s="69" t="s">
        <v>83</v>
      </c>
      <c r="C52" s="71" t="s">
        <v>128</v>
      </c>
      <c r="D52" s="282" t="s">
        <v>247</v>
      </c>
      <c r="E52" s="111">
        <v>85.85</v>
      </c>
      <c r="F52" s="73" t="s">
        <v>165</v>
      </c>
      <c r="G52" s="66" t="s">
        <v>14</v>
      </c>
      <c r="H52" s="65">
        <v>112.5</v>
      </c>
      <c r="I52" s="76">
        <v>117.5</v>
      </c>
      <c r="J52" s="80">
        <v>120</v>
      </c>
      <c r="K52" s="125"/>
      <c r="L52" s="81">
        <v>117.5</v>
      </c>
      <c r="M52" s="77">
        <f>L52*F52</f>
        <v>76.903750000000002</v>
      </c>
      <c r="N52" s="66" t="s">
        <v>223</v>
      </c>
    </row>
    <row r="53" spans="1:14" s="19" customFormat="1">
      <c r="A53" s="24"/>
      <c r="B53" s="41"/>
      <c r="C53" s="24"/>
      <c r="D53" s="24"/>
      <c r="E53" s="24"/>
      <c r="F53" s="24"/>
      <c r="G53" s="24"/>
      <c r="H53" s="24"/>
      <c r="I53" s="24"/>
      <c r="J53" s="24"/>
      <c r="K53" s="24"/>
      <c r="L53" s="23"/>
      <c r="M53" s="30"/>
      <c r="N53" s="24"/>
    </row>
    <row r="54" spans="1:14" s="19" customFormat="1" ht="16">
      <c r="A54" s="202" t="s">
        <v>54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4"/>
    </row>
    <row r="55" spans="1:14" s="21" customFormat="1">
      <c r="A55" s="56" t="s">
        <v>13</v>
      </c>
      <c r="B55" s="67" t="s">
        <v>64</v>
      </c>
      <c r="C55" s="72" t="s">
        <v>65</v>
      </c>
      <c r="D55" s="60" t="s">
        <v>247</v>
      </c>
      <c r="E55" s="113">
        <v>98.4</v>
      </c>
      <c r="F55" s="58" t="s">
        <v>168</v>
      </c>
      <c r="G55" s="99" t="s">
        <v>189</v>
      </c>
      <c r="H55" s="126">
        <v>150</v>
      </c>
      <c r="I55" s="59">
        <v>150</v>
      </c>
      <c r="J55" s="74">
        <v>155</v>
      </c>
      <c r="K55" s="96"/>
      <c r="L55" s="79">
        <v>155</v>
      </c>
      <c r="M55" s="75">
        <f>L55*F55</f>
        <v>94.953000000000003</v>
      </c>
      <c r="N55" s="60"/>
    </row>
    <row r="56" spans="1:14" s="21" customFormat="1">
      <c r="A56" s="61" t="s">
        <v>18</v>
      </c>
      <c r="B56" s="69" t="s">
        <v>85</v>
      </c>
      <c r="C56" s="71" t="s">
        <v>119</v>
      </c>
      <c r="D56" s="286" t="s">
        <v>247</v>
      </c>
      <c r="E56" s="115">
        <v>99.5</v>
      </c>
      <c r="F56" s="63" t="s">
        <v>169</v>
      </c>
      <c r="G56" s="114" t="s">
        <v>14</v>
      </c>
      <c r="H56" s="110">
        <v>110</v>
      </c>
      <c r="I56" s="64">
        <v>120</v>
      </c>
      <c r="J56" s="76">
        <v>125</v>
      </c>
      <c r="K56" s="98"/>
      <c r="L56" s="81">
        <v>125</v>
      </c>
      <c r="M56" s="77">
        <f>L56*F56</f>
        <v>76.224999999999994</v>
      </c>
      <c r="N56" s="66"/>
    </row>
    <row r="57" spans="1:14" s="19" customFormat="1">
      <c r="A57" s="24"/>
      <c r="B57" s="41"/>
      <c r="C57" s="24"/>
      <c r="D57" s="24"/>
      <c r="E57" s="24"/>
      <c r="F57" s="24"/>
      <c r="G57" s="24"/>
      <c r="H57" s="24"/>
      <c r="I57" s="24"/>
      <c r="J57" s="24"/>
      <c r="K57" s="24"/>
      <c r="L57" s="23"/>
      <c r="M57" s="30"/>
      <c r="N57" s="24"/>
    </row>
    <row r="58" spans="1:14" s="19" customFormat="1" ht="16">
      <c r="A58" s="202" t="s">
        <v>33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4"/>
    </row>
    <row r="59" spans="1:14" s="21" customFormat="1">
      <c r="A59" s="32" t="s">
        <v>13</v>
      </c>
      <c r="B59" s="3" t="s">
        <v>47</v>
      </c>
      <c r="C59" s="3" t="s">
        <v>90</v>
      </c>
      <c r="D59" s="3" t="s">
        <v>247</v>
      </c>
      <c r="E59" s="4">
        <v>115.65</v>
      </c>
      <c r="F59" s="3" t="s">
        <v>170</v>
      </c>
      <c r="G59" s="3" t="s">
        <v>14</v>
      </c>
      <c r="H59" s="6">
        <v>175</v>
      </c>
      <c r="I59" s="6">
        <v>182.5</v>
      </c>
      <c r="J59" s="6">
        <v>187.5</v>
      </c>
      <c r="K59" s="34"/>
      <c r="L59" s="34">
        <v>187.5</v>
      </c>
      <c r="M59" s="36">
        <f>L59*F59</f>
        <v>108.76875</v>
      </c>
      <c r="N59" s="3"/>
    </row>
    <row r="60" spans="1:14" s="19" customFormat="1">
      <c r="A60" s="24"/>
      <c r="B60" s="41"/>
      <c r="C60" s="24"/>
      <c r="D60" s="24"/>
      <c r="E60" s="24"/>
      <c r="F60" s="24"/>
      <c r="G60" s="24"/>
      <c r="H60" s="24"/>
      <c r="I60" s="24"/>
      <c r="J60" s="24"/>
      <c r="K60" s="24"/>
      <c r="L60" s="23"/>
      <c r="M60" s="30"/>
      <c r="N60" s="24"/>
    </row>
    <row r="61" spans="1:14" s="19" customForma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3"/>
      <c r="M61" s="30"/>
      <c r="N61" s="24"/>
    </row>
    <row r="62" spans="1:14" s="19" customFormat="1">
      <c r="A62" s="24"/>
      <c r="B62" s="46"/>
      <c r="H62" s="24"/>
      <c r="I62" s="24"/>
      <c r="J62" s="24"/>
      <c r="K62" s="24"/>
      <c r="L62" s="23"/>
      <c r="M62" s="30"/>
      <c r="N62" s="24"/>
    </row>
    <row r="63" spans="1:14" s="19" customFormat="1" ht="18">
      <c r="A63" s="24"/>
      <c r="B63" s="47" t="s">
        <v>34</v>
      </c>
      <c r="C63" s="47"/>
      <c r="D63" s="47"/>
      <c r="E63" s="24"/>
      <c r="F63" s="24"/>
      <c r="H63" s="24"/>
      <c r="I63" s="24"/>
      <c r="J63" s="24"/>
      <c r="K63" s="24"/>
      <c r="L63" s="23"/>
      <c r="M63" s="30"/>
      <c r="N63" s="24"/>
    </row>
    <row r="64" spans="1:14" s="19" customFormat="1" ht="16">
      <c r="A64" s="24"/>
      <c r="B64" s="48" t="s">
        <v>35</v>
      </c>
      <c r="C64" s="48"/>
      <c r="D64" s="48"/>
      <c r="E64" s="24"/>
      <c r="F64" s="24"/>
      <c r="H64" s="24"/>
      <c r="I64" s="24"/>
      <c r="J64" s="24"/>
      <c r="K64" s="24"/>
      <c r="L64" s="23"/>
      <c r="M64" s="30"/>
      <c r="N64" s="24"/>
    </row>
    <row r="65" spans="1:14" s="19" customFormat="1" ht="14">
      <c r="A65" s="24"/>
      <c r="B65" s="49"/>
      <c r="C65" s="49" t="s">
        <v>36</v>
      </c>
      <c r="D65" s="49"/>
      <c r="E65" s="24"/>
      <c r="F65" s="24"/>
      <c r="H65" s="24"/>
      <c r="I65" s="24"/>
      <c r="J65" s="24"/>
      <c r="K65" s="24"/>
      <c r="L65" s="23"/>
      <c r="M65" s="30"/>
      <c r="N65" s="24"/>
    </row>
    <row r="66" spans="1:14" s="19" customFormat="1" ht="15">
      <c r="A66" s="24"/>
      <c r="B66" s="52" t="s">
        <v>37</v>
      </c>
      <c r="C66" s="53" t="s">
        <v>38</v>
      </c>
      <c r="D66" s="53"/>
      <c r="E66" s="53" t="s">
        <v>39</v>
      </c>
      <c r="F66" s="52" t="s">
        <v>16</v>
      </c>
      <c r="G66" s="52" t="s">
        <v>40</v>
      </c>
      <c r="H66" s="24"/>
      <c r="I66" s="24"/>
      <c r="J66" s="24"/>
      <c r="K66" s="24"/>
      <c r="L66" s="23"/>
      <c r="M66" s="30"/>
      <c r="N66" s="24"/>
    </row>
    <row r="67" spans="1:14" s="19" customFormat="1">
      <c r="A67" s="24"/>
      <c r="B67" s="41" t="s">
        <v>24</v>
      </c>
      <c r="C67" s="41" t="s">
        <v>36</v>
      </c>
      <c r="D67" s="41"/>
      <c r="E67" s="46" t="s">
        <v>41</v>
      </c>
      <c r="F67" s="54">
        <v>80</v>
      </c>
      <c r="G67" s="46" t="s">
        <v>182</v>
      </c>
      <c r="H67" s="24"/>
      <c r="I67" s="24"/>
      <c r="J67" s="24"/>
      <c r="K67" s="24"/>
      <c r="L67" s="23"/>
      <c r="M67" s="30"/>
      <c r="N67" s="24"/>
    </row>
    <row r="68" spans="1:14" s="19" customFormat="1">
      <c r="A68" s="24"/>
      <c r="B68" s="17" t="s">
        <v>80</v>
      </c>
      <c r="C68" s="41" t="s">
        <v>36</v>
      </c>
      <c r="D68" s="41"/>
      <c r="E68" s="46" t="s">
        <v>183</v>
      </c>
      <c r="F68" s="54">
        <v>50</v>
      </c>
      <c r="G68" s="46" t="s">
        <v>185</v>
      </c>
      <c r="H68" s="24"/>
      <c r="I68" s="24"/>
      <c r="J68" s="24"/>
      <c r="K68" s="24"/>
      <c r="L68" s="23"/>
      <c r="M68" s="30"/>
      <c r="N68" s="24"/>
    </row>
    <row r="69" spans="1:14" s="19" customFormat="1">
      <c r="A69" s="24"/>
      <c r="B69" s="18" t="s">
        <v>25</v>
      </c>
      <c r="C69" s="41" t="s">
        <v>36</v>
      </c>
      <c r="D69" s="41"/>
      <c r="E69" s="46" t="s">
        <v>184</v>
      </c>
      <c r="F69" s="54">
        <v>50</v>
      </c>
      <c r="G69" s="46" t="s">
        <v>186</v>
      </c>
      <c r="H69" s="24"/>
      <c r="I69" s="24"/>
      <c r="J69" s="24"/>
      <c r="K69" s="24"/>
      <c r="L69" s="23"/>
      <c r="M69" s="30"/>
      <c r="N69" s="24"/>
    </row>
    <row r="70" spans="1:14" s="19" customForma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3"/>
      <c r="M70" s="30"/>
      <c r="N70" s="24"/>
    </row>
    <row r="71" spans="1:14" s="19" customFormat="1" ht="16">
      <c r="A71" s="24"/>
      <c r="B71" s="48" t="s">
        <v>42</v>
      </c>
      <c r="C71" s="48"/>
      <c r="D71" s="48"/>
      <c r="E71" s="24"/>
      <c r="F71" s="24"/>
      <c r="G71" s="24"/>
      <c r="H71" s="24"/>
      <c r="I71" s="24"/>
      <c r="J71" s="24"/>
      <c r="K71" s="24"/>
      <c r="L71" s="23"/>
      <c r="M71" s="30"/>
      <c r="N71" s="24"/>
    </row>
    <row r="72" spans="1:14" s="19" customFormat="1" ht="14">
      <c r="A72" s="24"/>
      <c r="B72" s="49"/>
      <c r="C72" s="49" t="s">
        <v>36</v>
      </c>
      <c r="D72" s="49"/>
      <c r="E72" s="24"/>
      <c r="F72" s="24"/>
      <c r="G72" s="24"/>
      <c r="H72" s="24"/>
      <c r="I72" s="24"/>
      <c r="J72" s="24"/>
      <c r="K72" s="24"/>
      <c r="L72" s="23"/>
      <c r="M72" s="30"/>
      <c r="N72" s="24"/>
    </row>
    <row r="73" spans="1:14" s="19" customFormat="1" ht="15">
      <c r="A73" s="24"/>
      <c r="B73" s="52" t="s">
        <v>37</v>
      </c>
      <c r="C73" s="53" t="s">
        <v>38</v>
      </c>
      <c r="D73" s="53"/>
      <c r="E73" s="53" t="s">
        <v>39</v>
      </c>
      <c r="F73" s="52" t="s">
        <v>16</v>
      </c>
      <c r="G73" s="52" t="s">
        <v>40</v>
      </c>
      <c r="H73" s="24"/>
      <c r="I73" s="24"/>
      <c r="J73" s="24"/>
      <c r="K73" s="24"/>
      <c r="L73" s="23"/>
      <c r="M73" s="30"/>
      <c r="N73" s="24"/>
    </row>
    <row r="74" spans="1:14" s="19" customFormat="1">
      <c r="A74" s="24"/>
      <c r="B74" s="17" t="s">
        <v>29</v>
      </c>
      <c r="C74" s="41" t="s">
        <v>36</v>
      </c>
      <c r="D74" s="41"/>
      <c r="E74" s="46" t="s">
        <v>67</v>
      </c>
      <c r="F74" s="54">
        <v>170</v>
      </c>
      <c r="G74" s="46" t="s">
        <v>178</v>
      </c>
      <c r="H74" s="24"/>
      <c r="I74" s="24"/>
      <c r="J74" s="24"/>
      <c r="K74" s="24"/>
      <c r="L74" s="23"/>
      <c r="M74" s="30"/>
      <c r="N74" s="24"/>
    </row>
    <row r="75" spans="1:14" s="19" customFormat="1">
      <c r="A75" s="24"/>
      <c r="B75" s="18" t="s">
        <v>47</v>
      </c>
      <c r="C75" s="41" t="s">
        <v>36</v>
      </c>
      <c r="D75" s="41"/>
      <c r="E75" s="46" t="s">
        <v>179</v>
      </c>
      <c r="F75" s="54">
        <v>187.5</v>
      </c>
      <c r="G75" s="46" t="s">
        <v>180</v>
      </c>
      <c r="H75" s="24"/>
      <c r="I75" s="24"/>
      <c r="J75" s="24"/>
      <c r="K75" s="24"/>
      <c r="L75" s="23"/>
      <c r="M75" s="30"/>
      <c r="N75" s="24"/>
    </row>
    <row r="76" spans="1:14" s="21" customFormat="1">
      <c r="A76" s="19"/>
      <c r="B76" s="18" t="s">
        <v>64</v>
      </c>
      <c r="C76" s="41" t="s">
        <v>36</v>
      </c>
      <c r="D76" s="41"/>
      <c r="E76" s="46" t="s">
        <v>43</v>
      </c>
      <c r="F76" s="54">
        <v>155</v>
      </c>
      <c r="G76" s="46" t="s">
        <v>181</v>
      </c>
      <c r="K76" s="19"/>
      <c r="L76" s="19"/>
      <c r="M76" s="19"/>
      <c r="N76" s="19"/>
    </row>
    <row r="77" spans="1:14" s="21" customFormat="1">
      <c r="A77" s="19"/>
      <c r="B77" s="19"/>
      <c r="C77" s="19"/>
      <c r="D77" s="19"/>
      <c r="E77" s="19"/>
      <c r="F77" s="19"/>
      <c r="G77" s="19"/>
      <c r="K77" s="19"/>
      <c r="L77" s="19"/>
      <c r="M77" s="19"/>
      <c r="N77" s="19"/>
    </row>
    <row r="78" spans="1:14" s="21" customFormat="1">
      <c r="A78" s="19"/>
      <c r="B78" s="19"/>
      <c r="C78" s="19"/>
      <c r="D78" s="19"/>
      <c r="E78" s="19"/>
      <c r="F78" s="19"/>
      <c r="G78" s="19"/>
      <c r="K78" s="19"/>
      <c r="L78" s="19"/>
      <c r="M78" s="19"/>
      <c r="N78" s="19"/>
    </row>
    <row r="79" spans="1:14" s="21" customFormat="1">
      <c r="A79" s="19"/>
      <c r="B79" s="19"/>
      <c r="C79" s="19"/>
      <c r="D79" s="19"/>
      <c r="E79" s="19"/>
      <c r="F79" s="19"/>
      <c r="G79" s="19"/>
      <c r="K79" s="19"/>
      <c r="L79" s="19"/>
      <c r="M79" s="19"/>
      <c r="N79" s="19"/>
    </row>
    <row r="80" spans="1:14" s="21" customFormat="1">
      <c r="A80" s="19"/>
      <c r="B80" s="19"/>
      <c r="C80" s="19"/>
      <c r="D80" s="19"/>
      <c r="E80" s="19"/>
      <c r="F80" s="19"/>
      <c r="G80" s="19"/>
      <c r="K80" s="19"/>
      <c r="L80" s="19"/>
      <c r="M80" s="19"/>
      <c r="N80" s="19"/>
    </row>
    <row r="81" spans="1:14" s="21" customFormat="1">
      <c r="A81" s="19"/>
      <c r="B81" s="19"/>
      <c r="C81" s="19"/>
      <c r="D81" s="19"/>
      <c r="E81" s="19"/>
      <c r="F81" s="19"/>
      <c r="G81" s="19"/>
      <c r="K81" s="19"/>
      <c r="L81" s="19"/>
      <c r="M81" s="19"/>
      <c r="N81" s="19"/>
    </row>
    <row r="82" spans="1:14" s="21" customFormat="1">
      <c r="A82" s="19"/>
      <c r="B82" s="19"/>
      <c r="C82" s="19"/>
      <c r="D82" s="19"/>
      <c r="E82" s="19"/>
      <c r="F82" s="19"/>
      <c r="G82" s="19"/>
      <c r="K82" s="19"/>
      <c r="L82" s="19"/>
      <c r="M82" s="19"/>
      <c r="N82" s="19"/>
    </row>
    <row r="83" spans="1:14" s="21" customFormat="1">
      <c r="A83" s="19"/>
      <c r="B83" s="19"/>
      <c r="C83" s="19"/>
      <c r="D83" s="19"/>
      <c r="E83" s="19"/>
      <c r="F83" s="19"/>
      <c r="G83" s="19"/>
      <c r="K83" s="19"/>
      <c r="L83" s="19"/>
      <c r="M83" s="19"/>
      <c r="N83" s="19"/>
    </row>
    <row r="84" spans="1:14" s="21" customFormat="1">
      <c r="A84" s="19"/>
      <c r="B84" s="19"/>
      <c r="C84" s="19"/>
      <c r="D84" s="19"/>
      <c r="E84" s="19"/>
      <c r="F84" s="19"/>
      <c r="G84" s="19"/>
      <c r="K84" s="19"/>
      <c r="L84" s="19"/>
      <c r="M84" s="19"/>
      <c r="N84" s="19"/>
    </row>
    <row r="85" spans="1:14" s="21" customFormat="1">
      <c r="A85" s="19"/>
      <c r="B85" s="19"/>
      <c r="C85" s="19"/>
      <c r="D85" s="19"/>
      <c r="E85" s="19"/>
      <c r="F85" s="19"/>
      <c r="G85" s="19"/>
      <c r="K85" s="19"/>
      <c r="L85" s="19"/>
      <c r="M85" s="19"/>
      <c r="N85" s="19"/>
    </row>
    <row r="86" spans="1:14" s="21" customFormat="1">
      <c r="A86" s="19"/>
      <c r="B86" s="19"/>
      <c r="C86" s="19"/>
      <c r="D86" s="19"/>
      <c r="E86" s="19"/>
      <c r="F86" s="19"/>
      <c r="G86" s="19"/>
      <c r="K86" s="19"/>
      <c r="L86" s="19"/>
      <c r="M86" s="19"/>
      <c r="N86" s="19"/>
    </row>
    <row r="87" spans="1:14" s="21" customFormat="1">
      <c r="A87" s="19"/>
      <c r="B87" s="19"/>
      <c r="C87" s="19"/>
      <c r="D87" s="19"/>
      <c r="E87" s="19"/>
      <c r="F87" s="19"/>
      <c r="G87" s="19"/>
      <c r="K87" s="19"/>
      <c r="L87" s="19"/>
      <c r="M87" s="19"/>
      <c r="N87" s="19"/>
    </row>
    <row r="88" spans="1:14" s="21" customFormat="1">
      <c r="A88" s="19"/>
      <c r="B88" s="19"/>
      <c r="C88" s="19"/>
      <c r="D88" s="19"/>
      <c r="E88" s="19"/>
      <c r="F88" s="19"/>
      <c r="G88" s="19"/>
      <c r="K88" s="19"/>
      <c r="L88" s="19"/>
      <c r="M88" s="19"/>
      <c r="N88" s="19"/>
    </row>
    <row r="89" spans="1:14" s="21" customFormat="1">
      <c r="A89" s="19"/>
      <c r="B89" s="19"/>
      <c r="C89" s="19"/>
      <c r="D89" s="19"/>
      <c r="E89" s="19"/>
      <c r="F89" s="19"/>
      <c r="G89" s="19"/>
      <c r="K89" s="19"/>
      <c r="L89" s="19"/>
      <c r="M89" s="19"/>
      <c r="N89" s="19"/>
    </row>
    <row r="90" spans="1:14" s="21" customFormat="1">
      <c r="A90" s="19"/>
      <c r="B90" s="19"/>
      <c r="C90" s="19"/>
      <c r="D90" s="19"/>
      <c r="E90" s="19"/>
      <c r="F90" s="19"/>
      <c r="G90" s="19"/>
      <c r="K90" s="19"/>
      <c r="L90" s="19"/>
      <c r="M90" s="19"/>
      <c r="N90" s="19"/>
    </row>
    <row r="91" spans="1:14" s="21" customFormat="1">
      <c r="A91" s="19"/>
      <c r="B91" s="19"/>
      <c r="C91" s="19"/>
      <c r="D91" s="19"/>
      <c r="E91" s="19"/>
      <c r="F91" s="19"/>
      <c r="G91" s="19"/>
      <c r="K91" s="19"/>
      <c r="L91" s="19"/>
      <c r="M91" s="19"/>
      <c r="N91" s="19"/>
    </row>
    <row r="92" spans="1:14" s="21" customFormat="1">
      <c r="A92" s="19"/>
      <c r="B92" s="19"/>
      <c r="C92" s="19"/>
      <c r="D92" s="19"/>
      <c r="E92" s="19"/>
      <c r="F92" s="19"/>
      <c r="G92" s="19"/>
      <c r="K92" s="19"/>
      <c r="L92" s="19"/>
      <c r="M92" s="19"/>
      <c r="N92" s="19"/>
    </row>
    <row r="93" spans="1:14" s="21" customFormat="1">
      <c r="A93" s="19"/>
      <c r="B93" s="19"/>
      <c r="C93" s="19"/>
      <c r="D93" s="19"/>
      <c r="E93" s="19"/>
      <c r="F93" s="19"/>
      <c r="G93" s="19"/>
      <c r="K93" s="19"/>
      <c r="L93" s="19"/>
      <c r="M93" s="19"/>
      <c r="N93" s="19"/>
    </row>
    <row r="94" spans="1:14" s="21" customFormat="1">
      <c r="A94" s="19"/>
      <c r="B94" s="19"/>
      <c r="C94" s="19"/>
      <c r="D94" s="19"/>
      <c r="E94" s="19"/>
      <c r="F94" s="19"/>
      <c r="G94" s="19"/>
      <c r="K94" s="19"/>
      <c r="L94" s="19"/>
      <c r="M94" s="19"/>
      <c r="N94" s="19"/>
    </row>
    <row r="95" spans="1:14" s="21" customFormat="1">
      <c r="A95" s="19"/>
      <c r="B95" s="19"/>
      <c r="C95" s="19"/>
      <c r="D95" s="19"/>
      <c r="E95" s="19"/>
      <c r="F95" s="19"/>
      <c r="G95" s="19"/>
      <c r="K95" s="19"/>
      <c r="L95" s="19"/>
      <c r="M95" s="19"/>
      <c r="N95" s="19"/>
    </row>
    <row r="96" spans="1:14" s="21" customFormat="1">
      <c r="A96" s="19"/>
      <c r="B96" s="19"/>
      <c r="C96" s="19"/>
      <c r="D96" s="19"/>
      <c r="E96" s="19"/>
      <c r="F96" s="19"/>
      <c r="G96" s="19"/>
      <c r="K96" s="19"/>
      <c r="L96" s="19"/>
      <c r="M96" s="19"/>
      <c r="N96" s="19"/>
    </row>
  </sheetData>
  <mergeCells count="26">
    <mergeCell ref="A58:M58"/>
    <mergeCell ref="A29:M29"/>
    <mergeCell ref="A32:M32"/>
    <mergeCell ref="A36:M36"/>
    <mergeCell ref="A39:M39"/>
    <mergeCell ref="A44:M44"/>
    <mergeCell ref="A5:M5"/>
    <mergeCell ref="A11:M11"/>
    <mergeCell ref="A14:M14"/>
    <mergeCell ref="A48:M48"/>
    <mergeCell ref="A54:M54"/>
    <mergeCell ref="A8:M8"/>
    <mergeCell ref="A18:M18"/>
    <mergeCell ref="A23:M23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3"/>
  <sheetViews>
    <sheetView workbookViewId="0">
      <selection activeCell="D19" sqref="D19"/>
    </sheetView>
  </sheetViews>
  <sheetFormatPr baseColWidth="10" defaultColWidth="8.83203125" defaultRowHeight="13"/>
  <cols>
    <col min="1" max="1" width="8.83203125" style="131"/>
    <col min="2" max="2" width="25.1640625" style="131" customWidth="1"/>
    <col min="3" max="4" width="29.1640625" style="131" customWidth="1"/>
    <col min="5" max="5" width="13.6640625" style="131" customWidth="1"/>
    <col min="6" max="6" width="9.6640625" style="131" customWidth="1"/>
    <col min="7" max="7" width="34.6640625" style="131" customWidth="1"/>
    <col min="8" max="10" width="5.5" customWidth="1"/>
    <col min="11" max="11" width="5.5" style="131" customWidth="1"/>
    <col min="12" max="12" width="10.5" style="131" bestFit="1" customWidth="1"/>
    <col min="13" max="13" width="8.83203125" style="131"/>
    <col min="14" max="14" width="20.5" style="27" customWidth="1"/>
  </cols>
  <sheetData>
    <row r="1" spans="1:14" ht="29" customHeight="1">
      <c r="A1" s="240" t="s">
        <v>227</v>
      </c>
      <c r="B1" s="241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4" ht="62" customHeight="1" thickBot="1">
      <c r="A2" s="244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45"/>
    </row>
    <row r="3" spans="1:14" s="127" customFormat="1" ht="12" customHeight="1">
      <c r="A3" s="210" t="s">
        <v>0</v>
      </c>
      <c r="B3" s="212" t="s">
        <v>1</v>
      </c>
      <c r="C3" s="214" t="s">
        <v>245</v>
      </c>
      <c r="D3" s="278" t="s">
        <v>246</v>
      </c>
      <c r="E3" s="214" t="s">
        <v>48</v>
      </c>
      <c r="F3" s="198" t="s">
        <v>3</v>
      </c>
      <c r="G3" s="198" t="s">
        <v>4</v>
      </c>
      <c r="H3" s="217" t="s">
        <v>6</v>
      </c>
      <c r="I3" s="217"/>
      <c r="J3" s="217"/>
      <c r="K3" s="217"/>
      <c r="L3" s="198" t="s">
        <v>16</v>
      </c>
      <c r="M3" s="198" t="s">
        <v>9</v>
      </c>
      <c r="N3" s="200" t="s">
        <v>10</v>
      </c>
    </row>
    <row r="4" spans="1:14" s="127" customFormat="1" ht="21" customHeight="1" thickBot="1">
      <c r="A4" s="211"/>
      <c r="B4" s="213"/>
      <c r="C4" s="199"/>
      <c r="D4" s="279"/>
      <c r="E4" s="199"/>
      <c r="F4" s="199"/>
      <c r="G4" s="199"/>
      <c r="H4" s="16">
        <v>1</v>
      </c>
      <c r="I4" s="16">
        <v>2</v>
      </c>
      <c r="J4" s="16">
        <v>3</v>
      </c>
      <c r="K4" s="28" t="s">
        <v>11</v>
      </c>
      <c r="L4" s="199"/>
      <c r="M4" s="199"/>
      <c r="N4" s="201"/>
    </row>
    <row r="5" spans="1:14" s="131" customFormat="1" ht="16">
      <c r="A5" s="203" t="s">
        <v>21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9"/>
    </row>
    <row r="6" spans="1:14" s="128" customFormat="1">
      <c r="A6" s="32" t="s">
        <v>13</v>
      </c>
      <c r="B6" s="8" t="s">
        <v>22</v>
      </c>
      <c r="C6" s="3" t="s">
        <v>237</v>
      </c>
      <c r="D6" s="3" t="s">
        <v>251</v>
      </c>
      <c r="E6" s="4">
        <v>30.7</v>
      </c>
      <c r="F6" s="3" t="s">
        <v>144</v>
      </c>
      <c r="G6" s="3" t="s">
        <v>228</v>
      </c>
      <c r="H6" s="6">
        <v>35</v>
      </c>
      <c r="I6" s="2">
        <v>37.5</v>
      </c>
      <c r="J6" s="6">
        <v>37.5</v>
      </c>
      <c r="K6" s="55"/>
      <c r="L6" s="34">
        <v>37.5</v>
      </c>
      <c r="M6" s="36">
        <f>L6*F6</f>
        <v>56.01</v>
      </c>
      <c r="N6" s="3" t="s">
        <v>204</v>
      </c>
    </row>
    <row r="7" spans="1:14" s="130" customFormat="1">
      <c r="A7" s="129"/>
      <c r="B7" s="41"/>
      <c r="C7" s="24"/>
      <c r="D7" s="24"/>
      <c r="E7" s="24"/>
      <c r="F7" s="24"/>
      <c r="G7" s="24"/>
      <c r="H7" s="24"/>
      <c r="I7" s="24"/>
      <c r="J7" s="24"/>
      <c r="K7" s="24"/>
      <c r="L7" s="23"/>
      <c r="M7" s="30"/>
      <c r="N7" s="24"/>
    </row>
    <row r="8" spans="1:14" s="130" customFormat="1" ht="16">
      <c r="A8" s="202" t="s">
        <v>26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4"/>
    </row>
    <row r="9" spans="1:14" s="128" customFormat="1">
      <c r="A9" s="32" t="s">
        <v>13</v>
      </c>
      <c r="B9" s="3" t="s">
        <v>27</v>
      </c>
      <c r="C9" s="3" t="s">
        <v>238</v>
      </c>
      <c r="D9" s="3" t="s">
        <v>251</v>
      </c>
      <c r="E9" s="4">
        <v>46.3</v>
      </c>
      <c r="F9" s="3" t="s">
        <v>156</v>
      </c>
      <c r="G9" s="3" t="s">
        <v>23</v>
      </c>
      <c r="H9" s="6">
        <v>50</v>
      </c>
      <c r="I9" s="6">
        <v>52.5</v>
      </c>
      <c r="J9" s="2">
        <v>55</v>
      </c>
      <c r="K9" s="34"/>
      <c r="L9" s="34">
        <v>52.5</v>
      </c>
      <c r="M9" s="36">
        <f>L9*F9</f>
        <v>58.553249999999998</v>
      </c>
      <c r="N9" s="3" t="s">
        <v>204</v>
      </c>
    </row>
    <row r="10" spans="1:14" s="130" customFormat="1">
      <c r="A10" s="129"/>
      <c r="B10" s="41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30"/>
      <c r="N10" s="24"/>
    </row>
    <row r="11" spans="1:14" s="130" customFormat="1" ht="16">
      <c r="A11" s="202" t="s">
        <v>15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4"/>
    </row>
    <row r="12" spans="1:14" s="128" customFormat="1">
      <c r="A12" s="32" t="s">
        <v>13</v>
      </c>
      <c r="B12" s="3" t="s">
        <v>72</v>
      </c>
      <c r="C12" s="3" t="s">
        <v>239</v>
      </c>
      <c r="D12" s="3" t="s">
        <v>251</v>
      </c>
      <c r="E12" s="4">
        <v>64.75</v>
      </c>
      <c r="F12" s="3" t="s">
        <v>160</v>
      </c>
      <c r="G12" s="3" t="s">
        <v>23</v>
      </c>
      <c r="H12" s="6">
        <v>87.5</v>
      </c>
      <c r="I12" s="6">
        <v>95</v>
      </c>
      <c r="J12" s="6">
        <v>100</v>
      </c>
      <c r="K12" s="55"/>
      <c r="L12" s="34">
        <v>100</v>
      </c>
      <c r="M12" s="36">
        <f>L12*F12</f>
        <v>79.73</v>
      </c>
      <c r="N12" s="3" t="s">
        <v>204</v>
      </c>
    </row>
    <row r="13" spans="1:14" s="130" customFormat="1">
      <c r="A13" s="129"/>
      <c r="B13" s="41"/>
      <c r="C13" s="24"/>
      <c r="D13" s="24"/>
      <c r="E13" s="24"/>
      <c r="F13" s="24"/>
      <c r="G13" s="24"/>
      <c r="H13" s="24"/>
      <c r="I13" s="24"/>
      <c r="J13" s="24"/>
      <c r="K13" s="24"/>
      <c r="L13" s="23"/>
      <c r="M13" s="30"/>
      <c r="N13" s="24"/>
    </row>
    <row r="14" spans="1:14" s="130" customFormat="1" ht="16">
      <c r="A14" s="202" t="s">
        <v>17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4"/>
    </row>
    <row r="15" spans="1:14" s="128" customFormat="1">
      <c r="A15" s="32" t="s">
        <v>13</v>
      </c>
      <c r="B15" s="1" t="s">
        <v>49</v>
      </c>
      <c r="C15" s="3" t="s">
        <v>240</v>
      </c>
      <c r="D15" s="3" t="s">
        <v>251</v>
      </c>
      <c r="E15" s="4">
        <v>72.900000000000006</v>
      </c>
      <c r="F15" s="3" t="s">
        <v>161</v>
      </c>
      <c r="G15" s="3" t="s">
        <v>23</v>
      </c>
      <c r="H15" s="6">
        <v>70</v>
      </c>
      <c r="I15" s="6">
        <v>75</v>
      </c>
      <c r="J15" s="6">
        <v>80</v>
      </c>
      <c r="K15" s="34"/>
      <c r="L15" s="34">
        <v>80</v>
      </c>
      <c r="M15" s="36">
        <f>L15*F15</f>
        <v>58.167999999999999</v>
      </c>
      <c r="N15" s="3" t="s">
        <v>204</v>
      </c>
    </row>
    <row r="16" spans="1:14" s="130" customFormat="1">
      <c r="A16" s="129"/>
      <c r="B16" s="41"/>
      <c r="C16" s="24"/>
      <c r="D16" s="24"/>
      <c r="E16" s="24"/>
      <c r="F16" s="24"/>
      <c r="G16" s="24"/>
      <c r="H16" s="24"/>
      <c r="I16" s="24"/>
      <c r="J16" s="24"/>
      <c r="K16" s="24"/>
      <c r="L16" s="23"/>
      <c r="M16" s="30"/>
      <c r="N16" s="24"/>
    </row>
    <row r="17" spans="1:14" s="130" customFormat="1" ht="16">
      <c r="A17" s="202" t="s">
        <v>12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4"/>
    </row>
    <row r="18" spans="1:14" s="128" customFormat="1">
      <c r="A18" s="32" t="s">
        <v>13</v>
      </c>
      <c r="B18" s="1" t="s">
        <v>29</v>
      </c>
      <c r="C18" s="3" t="s">
        <v>55</v>
      </c>
      <c r="D18" s="3" t="s">
        <v>247</v>
      </c>
      <c r="E18" s="4">
        <v>87</v>
      </c>
      <c r="F18" s="3" t="s">
        <v>166</v>
      </c>
      <c r="G18" s="3" t="s">
        <v>14</v>
      </c>
      <c r="H18" s="6">
        <v>150</v>
      </c>
      <c r="I18" s="6">
        <v>160</v>
      </c>
      <c r="J18" s="6">
        <v>170</v>
      </c>
      <c r="K18" s="55"/>
      <c r="L18" s="34">
        <v>170</v>
      </c>
      <c r="M18" s="36">
        <f>L18*F18</f>
        <v>110.483</v>
      </c>
      <c r="N18" s="3" t="s">
        <v>222</v>
      </c>
    </row>
    <row r="19" spans="1:14" s="128" customFormat="1">
      <c r="A19" s="130"/>
      <c r="B19" s="130"/>
      <c r="C19" s="130"/>
      <c r="D19" s="130"/>
      <c r="E19" s="130"/>
      <c r="F19" s="130"/>
      <c r="G19" s="130"/>
      <c r="K19" s="130"/>
      <c r="L19" s="130"/>
      <c r="M19" s="130"/>
      <c r="N19" s="19"/>
    </row>
    <row r="20" spans="1:14" s="128" customFormat="1">
      <c r="A20" s="130"/>
      <c r="B20" s="130"/>
      <c r="C20" s="130"/>
      <c r="D20" s="130"/>
      <c r="E20" s="130"/>
      <c r="F20" s="130"/>
      <c r="G20" s="130"/>
      <c r="K20" s="130"/>
      <c r="L20" s="130"/>
      <c r="M20" s="130"/>
      <c r="N20" s="19"/>
    </row>
    <row r="21" spans="1:14" s="128" customFormat="1">
      <c r="A21" s="130"/>
      <c r="B21" s="130"/>
      <c r="C21" s="130"/>
      <c r="D21" s="130"/>
      <c r="E21" s="130"/>
      <c r="F21" s="130"/>
      <c r="G21" s="130"/>
      <c r="K21" s="130"/>
      <c r="L21" s="130"/>
      <c r="M21" s="130"/>
      <c r="N21" s="19"/>
    </row>
    <row r="22" spans="1:14" s="128" customFormat="1">
      <c r="A22" s="130"/>
      <c r="B22" s="130"/>
      <c r="C22" s="130"/>
      <c r="D22" s="130"/>
      <c r="E22" s="130"/>
      <c r="F22" s="130"/>
      <c r="G22" s="130"/>
      <c r="K22" s="130"/>
      <c r="L22" s="130"/>
      <c r="M22" s="130"/>
      <c r="N22" s="19"/>
    </row>
    <row r="23" spans="1:14" s="128" customFormat="1">
      <c r="A23" s="130"/>
      <c r="B23" s="130"/>
      <c r="C23" s="130"/>
      <c r="D23" s="130"/>
      <c r="E23" s="130"/>
      <c r="F23" s="130"/>
      <c r="G23" s="130"/>
      <c r="K23" s="130"/>
      <c r="L23" s="130"/>
      <c r="M23" s="130"/>
      <c r="N23" s="19"/>
    </row>
  </sheetData>
  <mergeCells count="17">
    <mergeCell ref="A17:M17"/>
    <mergeCell ref="A11:M11"/>
    <mergeCell ref="M3:M4"/>
    <mergeCell ref="N3:N4"/>
    <mergeCell ref="A5:M5"/>
    <mergeCell ref="A8:M8"/>
    <mergeCell ref="A14:M14"/>
    <mergeCell ref="D3:D4"/>
    <mergeCell ref="A1:N2"/>
    <mergeCell ref="A3:A4"/>
    <mergeCell ref="B3:B4"/>
    <mergeCell ref="C3:C4"/>
    <mergeCell ref="E3:E4"/>
    <mergeCell ref="F3:F4"/>
    <mergeCell ref="G3:G4"/>
    <mergeCell ref="H3:K3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workbookViewId="0">
      <selection activeCell="D20" sqref="D20"/>
    </sheetView>
  </sheetViews>
  <sheetFormatPr baseColWidth="10" defaultColWidth="8.83203125" defaultRowHeight="13"/>
  <cols>
    <col min="1" max="1" width="6.6640625" style="27" customWidth="1"/>
    <col min="2" max="2" width="23.1640625" style="27" customWidth="1"/>
    <col min="3" max="4" width="30.33203125" style="27" customWidth="1"/>
    <col min="5" max="5" width="19.5" style="27" customWidth="1"/>
    <col min="6" max="6" width="8.83203125" style="27"/>
    <col min="7" max="7" width="33" style="27" customWidth="1"/>
    <col min="8" max="10" width="5.5" style="13" customWidth="1"/>
    <col min="11" max="11" width="5.5" style="27" customWidth="1"/>
    <col min="12" max="12" width="10.5" style="27" bestFit="1" customWidth="1"/>
    <col min="13" max="13" width="8.83203125" style="27"/>
    <col min="14" max="14" width="20" style="27" customWidth="1"/>
    <col min="15" max="16384" width="8.83203125" style="13"/>
  </cols>
  <sheetData>
    <row r="1" spans="1:14" ht="26.25" customHeight="1">
      <c r="A1" s="240" t="s">
        <v>230</v>
      </c>
      <c r="B1" s="241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4" ht="78.75" customHeight="1" thickBot="1">
      <c r="A2" s="244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45"/>
    </row>
    <row r="3" spans="1:14" s="144" customFormat="1" ht="12" customHeight="1">
      <c r="A3" s="251" t="s">
        <v>0</v>
      </c>
      <c r="B3" s="253" t="s">
        <v>1</v>
      </c>
      <c r="C3" s="255" t="s">
        <v>245</v>
      </c>
      <c r="D3" s="287" t="s">
        <v>246</v>
      </c>
      <c r="E3" s="255" t="s">
        <v>48</v>
      </c>
      <c r="F3" s="247" t="s">
        <v>3</v>
      </c>
      <c r="G3" s="247" t="s">
        <v>4</v>
      </c>
      <c r="H3" s="256" t="s">
        <v>7</v>
      </c>
      <c r="I3" s="256"/>
      <c r="J3" s="256"/>
      <c r="K3" s="256"/>
      <c r="L3" s="247" t="s">
        <v>16</v>
      </c>
      <c r="M3" s="247" t="s">
        <v>9</v>
      </c>
      <c r="N3" s="249" t="s">
        <v>10</v>
      </c>
    </row>
    <row r="4" spans="1:14" s="144" customFormat="1" ht="20" customHeight="1" thickBot="1">
      <c r="A4" s="252"/>
      <c r="B4" s="254"/>
      <c r="C4" s="248"/>
      <c r="D4" s="288"/>
      <c r="E4" s="248"/>
      <c r="F4" s="248"/>
      <c r="G4" s="248"/>
      <c r="H4" s="145">
        <v>1</v>
      </c>
      <c r="I4" s="145">
        <v>2</v>
      </c>
      <c r="J4" s="145">
        <v>3</v>
      </c>
      <c r="K4" s="146" t="s">
        <v>11</v>
      </c>
      <c r="L4" s="248"/>
      <c r="M4" s="248"/>
      <c r="N4" s="250"/>
    </row>
    <row r="5" spans="1:14" s="27" customFormat="1" ht="16">
      <c r="A5" s="246" t="s">
        <v>232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40"/>
    </row>
    <row r="6" spans="1:14" s="21" customFormat="1">
      <c r="A6" s="32" t="s">
        <v>13</v>
      </c>
      <c r="B6" s="1" t="s">
        <v>117</v>
      </c>
      <c r="C6" s="3" t="s">
        <v>118</v>
      </c>
      <c r="D6" s="3" t="s">
        <v>247</v>
      </c>
      <c r="E6" s="5">
        <v>76.45</v>
      </c>
      <c r="F6" s="3" t="s">
        <v>136</v>
      </c>
      <c r="G6" s="3" t="s">
        <v>231</v>
      </c>
      <c r="H6" s="6">
        <v>85</v>
      </c>
      <c r="I6" s="6">
        <v>90</v>
      </c>
      <c r="J6" s="6">
        <v>100</v>
      </c>
      <c r="K6" s="34"/>
      <c r="L6" s="34">
        <v>100</v>
      </c>
      <c r="M6" s="36">
        <f>L6*F6</f>
        <v>93.910000000000011</v>
      </c>
      <c r="N6" s="3" t="s">
        <v>229</v>
      </c>
    </row>
    <row r="7" spans="1:14" s="19" customFormat="1">
      <c r="A7" s="24"/>
      <c r="B7" s="4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s="19" customFormat="1" ht="16">
      <c r="A8" s="202" t="s">
        <v>233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4"/>
    </row>
    <row r="9" spans="1:14" s="21" customFormat="1">
      <c r="A9" s="32" t="s">
        <v>13</v>
      </c>
      <c r="B9" s="1" t="s">
        <v>66</v>
      </c>
      <c r="C9" s="3" t="s">
        <v>219</v>
      </c>
      <c r="D9" s="3" t="s">
        <v>248</v>
      </c>
      <c r="E9" s="4">
        <v>53.15</v>
      </c>
      <c r="F9" s="3" t="s">
        <v>138</v>
      </c>
      <c r="G9" s="3" t="s">
        <v>231</v>
      </c>
      <c r="H9" s="6">
        <v>80</v>
      </c>
      <c r="I9" s="6">
        <v>82.5</v>
      </c>
      <c r="J9" s="2">
        <v>85</v>
      </c>
      <c r="K9" s="34"/>
      <c r="L9" s="34">
        <v>82.5</v>
      </c>
      <c r="M9" s="36">
        <f>L9*F9</f>
        <v>79.059750000000008</v>
      </c>
      <c r="N9" s="3" t="s">
        <v>229</v>
      </c>
    </row>
    <row r="10" spans="1:14" s="19" customFormat="1">
      <c r="A10" s="24"/>
      <c r="B10" s="4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19" customFormat="1" ht="16">
      <c r="A11" s="202" t="s">
        <v>58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4"/>
    </row>
    <row r="12" spans="1:14" s="21" customFormat="1">
      <c r="A12" s="102">
        <v>1</v>
      </c>
      <c r="B12" s="67" t="s">
        <v>76</v>
      </c>
      <c r="C12" s="72" t="s">
        <v>220</v>
      </c>
      <c r="D12" s="58" t="s">
        <v>248</v>
      </c>
      <c r="E12" s="84">
        <v>61.55</v>
      </c>
      <c r="F12" s="149">
        <v>0.83289999999999997</v>
      </c>
      <c r="G12" s="147" t="s">
        <v>231</v>
      </c>
      <c r="H12" s="59">
        <v>100</v>
      </c>
      <c r="I12" s="74">
        <v>105</v>
      </c>
      <c r="J12" s="74">
        <v>110</v>
      </c>
      <c r="K12" s="9"/>
      <c r="L12" s="79">
        <v>110</v>
      </c>
      <c r="M12" s="75">
        <f>L13*F13</f>
        <v>87.454499999999996</v>
      </c>
      <c r="N12" s="147" t="s">
        <v>229</v>
      </c>
    </row>
    <row r="13" spans="1:14" s="21" customFormat="1">
      <c r="A13" s="61" t="s">
        <v>18</v>
      </c>
      <c r="B13" s="69" t="s">
        <v>73</v>
      </c>
      <c r="C13" s="73" t="s">
        <v>221</v>
      </c>
      <c r="D13" s="63" t="s">
        <v>248</v>
      </c>
      <c r="E13" s="111">
        <v>61.3</v>
      </c>
      <c r="F13" s="150">
        <v>0.83289999999999997</v>
      </c>
      <c r="G13" s="66" t="s">
        <v>231</v>
      </c>
      <c r="H13" s="148">
        <v>100</v>
      </c>
      <c r="I13" s="76">
        <v>102.5</v>
      </c>
      <c r="J13" s="76">
        <v>105</v>
      </c>
      <c r="K13" s="83"/>
      <c r="L13" s="81">
        <v>105</v>
      </c>
      <c r="M13" s="77">
        <f>L13*F13</f>
        <v>87.454499999999996</v>
      </c>
      <c r="N13" s="66" t="s">
        <v>229</v>
      </c>
    </row>
    <row r="14" spans="1:14" s="19" customFormat="1">
      <c r="A14" s="24"/>
      <c r="B14" s="4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19" customFormat="1" ht="16">
      <c r="A15" s="202" t="s">
        <v>234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4"/>
    </row>
    <row r="16" spans="1:14" s="21" customFormat="1">
      <c r="A16" s="32" t="s">
        <v>13</v>
      </c>
      <c r="B16" s="1" t="s">
        <v>87</v>
      </c>
      <c r="C16" s="7" t="s">
        <v>120</v>
      </c>
      <c r="D16" s="7" t="s">
        <v>247</v>
      </c>
      <c r="E16" s="4">
        <v>90</v>
      </c>
      <c r="F16" s="3" t="s">
        <v>139</v>
      </c>
      <c r="G16" s="3" t="s">
        <v>14</v>
      </c>
      <c r="H16" s="6">
        <v>170</v>
      </c>
      <c r="I16" s="2">
        <v>180</v>
      </c>
      <c r="J16" s="2">
        <v>180</v>
      </c>
      <c r="K16" s="34"/>
      <c r="L16" s="34">
        <v>170</v>
      </c>
      <c r="M16" s="36">
        <f>L16*F16</f>
        <v>108.52799999999999</v>
      </c>
      <c r="N16" s="3" t="s">
        <v>206</v>
      </c>
    </row>
    <row r="17" spans="1:14" s="19" customFormat="1">
      <c r="A17" s="24"/>
      <c r="B17" s="4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s="19" customFormat="1" ht="16">
      <c r="A18" s="202" t="s">
        <v>235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4"/>
    </row>
    <row r="19" spans="1:14" s="21" customFormat="1">
      <c r="A19" s="32" t="s">
        <v>13</v>
      </c>
      <c r="B19" s="1" t="s">
        <v>131</v>
      </c>
      <c r="C19" s="1" t="s">
        <v>236</v>
      </c>
      <c r="D19" s="1" t="s">
        <v>252</v>
      </c>
      <c r="E19" s="5">
        <v>107.35</v>
      </c>
      <c r="F19" s="3" t="s">
        <v>140</v>
      </c>
      <c r="G19" s="3" t="s">
        <v>14</v>
      </c>
      <c r="H19" s="6">
        <v>220</v>
      </c>
      <c r="I19" s="6">
        <v>230</v>
      </c>
      <c r="J19" s="6">
        <v>235</v>
      </c>
      <c r="K19" s="34"/>
      <c r="L19" s="34">
        <v>235</v>
      </c>
      <c r="M19" s="36">
        <f>L19*F19</f>
        <v>139.35499999999999</v>
      </c>
      <c r="N19" s="3"/>
    </row>
    <row r="20" spans="1:14" s="21" customFormat="1">
      <c r="A20" s="19"/>
      <c r="B20" s="19"/>
      <c r="C20" s="19"/>
      <c r="D20" s="19"/>
      <c r="E20" s="19"/>
      <c r="F20" s="19"/>
      <c r="G20" s="19"/>
      <c r="K20" s="19"/>
      <c r="L20" s="19"/>
      <c r="M20" s="19"/>
      <c r="N20" s="19"/>
    </row>
    <row r="21" spans="1:14" s="21" customFormat="1">
      <c r="A21" s="19"/>
      <c r="B21" s="19"/>
      <c r="C21" s="19"/>
      <c r="D21" s="19"/>
      <c r="E21" s="19"/>
      <c r="F21" s="19"/>
      <c r="G21" s="19"/>
      <c r="K21" s="19"/>
      <c r="L21" s="19"/>
      <c r="M21" s="19"/>
      <c r="N21" s="19"/>
    </row>
    <row r="22" spans="1:14" s="21" customFormat="1">
      <c r="A22" s="19"/>
      <c r="B22" s="19"/>
      <c r="C22" s="19"/>
      <c r="D22" s="19"/>
      <c r="E22" s="19"/>
      <c r="F22" s="19"/>
      <c r="G22" s="19"/>
      <c r="K22" s="19"/>
      <c r="L22" s="19"/>
      <c r="M22" s="19"/>
      <c r="N22" s="19"/>
    </row>
    <row r="23" spans="1:14" s="21" customFormat="1">
      <c r="A23" s="19"/>
      <c r="B23" s="19"/>
      <c r="C23" s="19"/>
      <c r="D23" s="19"/>
      <c r="E23" s="19"/>
      <c r="F23" s="19"/>
      <c r="G23" s="19"/>
      <c r="K23" s="19"/>
      <c r="L23" s="19"/>
      <c r="M23" s="19"/>
      <c r="N23" s="19"/>
    </row>
    <row r="24" spans="1:14" s="21" customFormat="1">
      <c r="A24" s="19"/>
      <c r="B24" s="19"/>
      <c r="C24" s="19"/>
      <c r="D24" s="19"/>
      <c r="E24" s="19"/>
      <c r="F24" s="19"/>
      <c r="G24" s="19"/>
      <c r="K24" s="19"/>
      <c r="L24" s="19"/>
      <c r="M24" s="19"/>
      <c r="N24" s="19"/>
    </row>
    <row r="25" spans="1:14" s="21" customFormat="1">
      <c r="A25" s="19"/>
      <c r="B25" s="19"/>
      <c r="C25" s="19"/>
      <c r="D25" s="19"/>
      <c r="E25" s="19"/>
      <c r="F25" s="19"/>
      <c r="G25" s="19"/>
      <c r="K25" s="19"/>
      <c r="L25" s="19"/>
      <c r="M25" s="19"/>
      <c r="N25" s="19"/>
    </row>
  </sheetData>
  <mergeCells count="17">
    <mergeCell ref="N3:N4"/>
    <mergeCell ref="A8:M8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D3:D4"/>
    <mergeCell ref="A11:M11"/>
    <mergeCell ref="A15:M15"/>
    <mergeCell ref="A18:M18"/>
    <mergeCell ref="A5:M5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3"/>
  <sheetViews>
    <sheetView topLeftCell="A12" workbookViewId="0">
      <selection activeCell="D40" sqref="D40"/>
    </sheetView>
  </sheetViews>
  <sheetFormatPr baseColWidth="10" defaultColWidth="8.83203125" defaultRowHeight="13"/>
  <cols>
    <col min="1" max="1" width="7" style="131" customWidth="1"/>
    <col min="2" max="2" width="27.5" style="131" customWidth="1"/>
    <col min="3" max="4" width="30.33203125" style="131" customWidth="1"/>
    <col min="5" max="5" width="15.1640625" style="131" customWidth="1"/>
    <col min="6" max="6" width="12.5" style="183" customWidth="1"/>
    <col min="7" max="7" width="30.5" style="131" customWidth="1"/>
    <col min="8" max="10" width="5.5" customWidth="1"/>
    <col min="11" max="11" width="5.5" style="131" customWidth="1"/>
    <col min="12" max="12" width="10.33203125" style="131" customWidth="1"/>
    <col min="13" max="13" width="8.83203125" style="131"/>
    <col min="14" max="14" width="21" style="131" customWidth="1"/>
  </cols>
  <sheetData>
    <row r="1" spans="1:14" ht="29" customHeight="1">
      <c r="A1" s="257" t="s">
        <v>241</v>
      </c>
      <c r="B1" s="258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/>
    </row>
    <row r="2" spans="1:14" ht="60" customHeight="1" thickBot="1">
      <c r="A2" s="261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62"/>
    </row>
    <row r="3" spans="1:14" s="151" customFormat="1" ht="12" customHeight="1">
      <c r="A3" s="251" t="s">
        <v>0</v>
      </c>
      <c r="B3" s="253" t="s">
        <v>1</v>
      </c>
      <c r="C3" s="255" t="s">
        <v>245</v>
      </c>
      <c r="D3" s="287" t="s">
        <v>246</v>
      </c>
      <c r="E3" s="255" t="s">
        <v>48</v>
      </c>
      <c r="F3" s="263" t="s">
        <v>44</v>
      </c>
      <c r="G3" s="247" t="s">
        <v>4</v>
      </c>
      <c r="H3" s="256" t="s">
        <v>244</v>
      </c>
      <c r="I3" s="256"/>
      <c r="J3" s="256"/>
      <c r="K3" s="256"/>
      <c r="L3" s="247" t="s">
        <v>16</v>
      </c>
      <c r="M3" s="247" t="s">
        <v>9</v>
      </c>
      <c r="N3" s="249" t="s">
        <v>10</v>
      </c>
    </row>
    <row r="4" spans="1:14" s="151" customFormat="1" ht="21" customHeight="1" thickBot="1">
      <c r="A4" s="252"/>
      <c r="B4" s="254"/>
      <c r="C4" s="248"/>
      <c r="D4" s="288"/>
      <c r="E4" s="248"/>
      <c r="F4" s="264"/>
      <c r="G4" s="248"/>
      <c r="H4" s="145">
        <v>1</v>
      </c>
      <c r="I4" s="145">
        <v>2</v>
      </c>
      <c r="J4" s="145">
        <v>3</v>
      </c>
      <c r="K4" s="146" t="s">
        <v>11</v>
      </c>
      <c r="L4" s="248"/>
      <c r="M4" s="248"/>
      <c r="N4" s="250"/>
    </row>
    <row r="5" spans="1:14" s="131" customFormat="1" ht="16">
      <c r="A5" s="246" t="s">
        <v>115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40"/>
    </row>
    <row r="6" spans="1:14" s="128" customFormat="1">
      <c r="A6" s="32" t="s">
        <v>13</v>
      </c>
      <c r="B6" s="1" t="s">
        <v>63</v>
      </c>
      <c r="C6" s="3" t="s">
        <v>68</v>
      </c>
      <c r="D6" s="3" t="s">
        <v>248</v>
      </c>
      <c r="E6" s="3" t="s">
        <v>191</v>
      </c>
      <c r="F6" s="154">
        <v>1.1423000000000001</v>
      </c>
      <c r="G6" s="8" t="s">
        <v>23</v>
      </c>
      <c r="H6" s="6">
        <v>17.5</v>
      </c>
      <c r="I6" s="6">
        <v>20</v>
      </c>
      <c r="J6" s="6">
        <v>22.5</v>
      </c>
      <c r="K6" s="32"/>
      <c r="L6" s="32" t="s">
        <v>46</v>
      </c>
      <c r="M6" s="36">
        <f>F6*L6</f>
        <v>25.701750000000001</v>
      </c>
      <c r="N6" s="8" t="s">
        <v>204</v>
      </c>
    </row>
    <row r="7" spans="1:14" s="130" customFormat="1">
      <c r="A7" s="23"/>
      <c r="B7" s="41"/>
      <c r="C7" s="24"/>
      <c r="D7" s="24"/>
      <c r="E7" s="24"/>
      <c r="F7" s="132"/>
      <c r="G7" s="24"/>
      <c r="H7" s="23"/>
      <c r="I7" s="23"/>
      <c r="J7" s="23"/>
      <c r="K7" s="23"/>
      <c r="L7" s="23"/>
      <c r="M7" s="30"/>
      <c r="N7" s="24"/>
    </row>
    <row r="8" spans="1:14" s="130" customFormat="1" ht="16">
      <c r="A8" s="202" t="s">
        <v>20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4"/>
    </row>
    <row r="9" spans="1:14" s="128" customFormat="1">
      <c r="A9" s="32" t="s">
        <v>13</v>
      </c>
      <c r="B9" s="1" t="s">
        <v>57</v>
      </c>
      <c r="C9" s="3" t="s">
        <v>92</v>
      </c>
      <c r="D9" s="3" t="s">
        <v>248</v>
      </c>
      <c r="E9" s="3" t="s">
        <v>192</v>
      </c>
      <c r="F9" s="154">
        <v>0.98760000000000003</v>
      </c>
      <c r="G9" s="8" t="s">
        <v>23</v>
      </c>
      <c r="H9" s="6">
        <v>30</v>
      </c>
      <c r="I9" s="2">
        <v>32.5</v>
      </c>
      <c r="J9" s="2">
        <v>32.5</v>
      </c>
      <c r="K9" s="32"/>
      <c r="L9" s="32" t="s">
        <v>194</v>
      </c>
      <c r="M9" s="36">
        <f>F9*L9</f>
        <v>29.628</v>
      </c>
      <c r="N9" s="8" t="s">
        <v>204</v>
      </c>
    </row>
    <row r="10" spans="1:14" s="130" customFormat="1">
      <c r="A10" s="23"/>
      <c r="B10" s="41"/>
      <c r="C10" s="24"/>
      <c r="D10" s="24"/>
      <c r="E10" s="24"/>
      <c r="F10" s="132"/>
      <c r="G10" s="24"/>
      <c r="H10" s="23"/>
      <c r="I10" s="23"/>
      <c r="J10" s="23"/>
      <c r="K10" s="23"/>
      <c r="L10" s="23"/>
      <c r="M10" s="30"/>
      <c r="N10" s="24"/>
    </row>
    <row r="11" spans="1:14" s="130" customFormat="1" ht="16">
      <c r="A11" s="202" t="s">
        <v>19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4"/>
    </row>
    <row r="12" spans="1:14" s="128" customFormat="1">
      <c r="A12" s="56" t="s">
        <v>13</v>
      </c>
      <c r="B12" s="67" t="s">
        <v>117</v>
      </c>
      <c r="C12" s="72" t="s">
        <v>118</v>
      </c>
      <c r="D12" s="58" t="s">
        <v>247</v>
      </c>
      <c r="E12" s="57">
        <v>76.45</v>
      </c>
      <c r="F12" s="155">
        <v>0.8256</v>
      </c>
      <c r="G12" s="60" t="s">
        <v>187</v>
      </c>
      <c r="H12" s="59">
        <v>25</v>
      </c>
      <c r="I12" s="74">
        <v>27.5</v>
      </c>
      <c r="J12" s="157">
        <v>30</v>
      </c>
      <c r="K12" s="160"/>
      <c r="L12" s="158" t="s">
        <v>173</v>
      </c>
      <c r="M12" s="75">
        <f>F12*L12</f>
        <v>22.704000000000001</v>
      </c>
      <c r="N12" s="68" t="s">
        <v>229</v>
      </c>
    </row>
    <row r="13" spans="1:14" s="128" customFormat="1">
      <c r="A13" s="61" t="s">
        <v>13</v>
      </c>
      <c r="B13" s="69" t="s">
        <v>91</v>
      </c>
      <c r="C13" s="91" t="s">
        <v>113</v>
      </c>
      <c r="D13" s="284" t="s">
        <v>250</v>
      </c>
      <c r="E13" s="63" t="s">
        <v>193</v>
      </c>
      <c r="F13" s="156">
        <v>0.80310000000000004</v>
      </c>
      <c r="G13" s="92" t="s">
        <v>23</v>
      </c>
      <c r="H13" s="64">
        <v>20</v>
      </c>
      <c r="I13" s="76">
        <v>22.5</v>
      </c>
      <c r="J13" s="76">
        <v>25</v>
      </c>
      <c r="K13" s="161"/>
      <c r="L13" s="159" t="s">
        <v>195</v>
      </c>
      <c r="M13" s="77">
        <f>F13*L13</f>
        <v>20.077500000000001</v>
      </c>
      <c r="N13" s="92" t="s">
        <v>204</v>
      </c>
    </row>
    <row r="14" spans="1:14" s="130" customFormat="1">
      <c r="A14" s="23"/>
      <c r="B14" s="41"/>
      <c r="C14" s="24"/>
      <c r="D14" s="24"/>
      <c r="E14" s="24"/>
      <c r="F14" s="132"/>
      <c r="G14" s="24"/>
      <c r="H14" s="23"/>
      <c r="I14" s="23"/>
      <c r="J14" s="23"/>
      <c r="K14" s="23"/>
      <c r="L14" s="23"/>
      <c r="M14" s="30"/>
      <c r="N14" s="24"/>
    </row>
    <row r="15" spans="1:14" s="130" customFormat="1" ht="16">
      <c r="A15" s="202" t="s">
        <v>26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</row>
    <row r="16" spans="1:14" s="128" customFormat="1">
      <c r="A16" s="32" t="s">
        <v>13</v>
      </c>
      <c r="B16" s="3" t="s">
        <v>27</v>
      </c>
      <c r="C16" s="3" t="s">
        <v>53</v>
      </c>
      <c r="D16" s="3" t="s">
        <v>248</v>
      </c>
      <c r="E16" s="4">
        <v>46.3</v>
      </c>
      <c r="F16" s="154">
        <v>1.1047499999999999</v>
      </c>
      <c r="G16" s="8" t="s">
        <v>23</v>
      </c>
      <c r="H16" s="6">
        <v>22.5</v>
      </c>
      <c r="I16" s="6">
        <v>25</v>
      </c>
      <c r="J16" s="6">
        <v>27.5</v>
      </c>
      <c r="K16" s="32"/>
      <c r="L16" s="32" t="s">
        <v>173</v>
      </c>
      <c r="M16" s="36">
        <f>F16*L16</f>
        <v>30.380624999999998</v>
      </c>
      <c r="N16" s="8" t="s">
        <v>204</v>
      </c>
    </row>
    <row r="17" spans="1:14" s="130" customFormat="1">
      <c r="A17" s="22"/>
      <c r="B17" s="18"/>
      <c r="C17" s="18"/>
      <c r="D17" s="18"/>
      <c r="E17" s="18"/>
      <c r="F17" s="153"/>
      <c r="G17" s="41"/>
      <c r="H17" s="11"/>
      <c r="I17" s="11"/>
      <c r="J17" s="31"/>
      <c r="K17" s="22"/>
      <c r="L17" s="22"/>
      <c r="M17" s="30"/>
      <c r="N17" s="24"/>
    </row>
    <row r="18" spans="1:14" s="130" customFormat="1" ht="16">
      <c r="A18" s="202" t="s">
        <v>58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</row>
    <row r="19" spans="1:14" s="128" customFormat="1">
      <c r="A19" s="135" t="s">
        <v>13</v>
      </c>
      <c r="B19" s="99" t="s">
        <v>72</v>
      </c>
      <c r="C19" s="72" t="s">
        <v>176</v>
      </c>
      <c r="D19" s="58" t="s">
        <v>248</v>
      </c>
      <c r="E19" s="84">
        <v>64.75</v>
      </c>
      <c r="F19" s="139">
        <v>0.77502000000000004</v>
      </c>
      <c r="G19" s="164" t="s">
        <v>23</v>
      </c>
      <c r="H19" s="162">
        <v>40</v>
      </c>
      <c r="I19" s="166">
        <v>42.5</v>
      </c>
      <c r="J19" s="166">
        <v>45</v>
      </c>
      <c r="K19" s="173"/>
      <c r="L19" s="170">
        <v>45</v>
      </c>
      <c r="M19" s="75">
        <f>L19*F19</f>
        <v>34.875900000000001</v>
      </c>
      <c r="N19" s="60" t="s">
        <v>204</v>
      </c>
    </row>
    <row r="20" spans="1:14" s="128" customFormat="1">
      <c r="A20" s="141" t="s">
        <v>18</v>
      </c>
      <c r="B20" s="88" t="s">
        <v>76</v>
      </c>
      <c r="C20" s="105" t="s">
        <v>132</v>
      </c>
      <c r="D20" s="18" t="s">
        <v>248</v>
      </c>
      <c r="E20" s="45">
        <v>61.55</v>
      </c>
      <c r="F20" s="143">
        <v>0.81279999999999997</v>
      </c>
      <c r="G20" s="86" t="s">
        <v>187</v>
      </c>
      <c r="H20" s="152">
        <v>37.5</v>
      </c>
      <c r="I20" s="167">
        <v>40</v>
      </c>
      <c r="J20" s="168">
        <v>40</v>
      </c>
      <c r="K20" s="174"/>
      <c r="L20" s="171">
        <v>40</v>
      </c>
      <c r="M20" s="94">
        <f>L20*F20</f>
        <v>32.512</v>
      </c>
      <c r="N20" s="121" t="s">
        <v>229</v>
      </c>
    </row>
    <row r="21" spans="1:14" s="128" customFormat="1">
      <c r="A21" s="141" t="s">
        <v>30</v>
      </c>
      <c r="B21" s="88" t="s">
        <v>73</v>
      </c>
      <c r="C21" s="105" t="s">
        <v>133</v>
      </c>
      <c r="D21" s="18" t="s">
        <v>248</v>
      </c>
      <c r="E21" s="45">
        <v>61.3</v>
      </c>
      <c r="F21" s="143">
        <v>0.81589999999999996</v>
      </c>
      <c r="G21" s="86" t="s">
        <v>187</v>
      </c>
      <c r="H21" s="152">
        <v>35</v>
      </c>
      <c r="I21" s="168">
        <v>37.5</v>
      </c>
      <c r="J21" s="167">
        <v>40</v>
      </c>
      <c r="K21" s="174"/>
      <c r="L21" s="171">
        <v>37.5</v>
      </c>
      <c r="M21" s="94">
        <f>L21*F21</f>
        <v>30.596249999999998</v>
      </c>
      <c r="N21" s="121" t="s">
        <v>229</v>
      </c>
    </row>
    <row r="22" spans="1:14" s="128" customFormat="1">
      <c r="A22" s="137" t="s">
        <v>13</v>
      </c>
      <c r="B22" s="114" t="s">
        <v>59</v>
      </c>
      <c r="C22" s="73" t="s">
        <v>60</v>
      </c>
      <c r="D22" s="63" t="s">
        <v>247</v>
      </c>
      <c r="E22" s="62">
        <v>66.55</v>
      </c>
      <c r="F22" s="140">
        <v>0.75805</v>
      </c>
      <c r="G22" s="165" t="s">
        <v>23</v>
      </c>
      <c r="H22" s="163">
        <v>47.5</v>
      </c>
      <c r="I22" s="169">
        <v>50</v>
      </c>
      <c r="J22" s="76">
        <v>52.5</v>
      </c>
      <c r="K22" s="175"/>
      <c r="L22" s="172">
        <v>52.5</v>
      </c>
      <c r="M22" s="77">
        <f>L22*F22</f>
        <v>39.797625000000004</v>
      </c>
      <c r="N22" s="66" t="s">
        <v>204</v>
      </c>
    </row>
    <row r="23" spans="1:14" s="130" customFormat="1">
      <c r="A23" s="23"/>
      <c r="B23" s="41"/>
      <c r="C23" s="24"/>
      <c r="D23" s="24"/>
      <c r="E23" s="24"/>
      <c r="F23" s="132"/>
      <c r="G23" s="24"/>
      <c r="H23" s="23"/>
      <c r="I23" s="23"/>
      <c r="J23" s="23"/>
      <c r="K23" s="23"/>
      <c r="L23" s="23"/>
      <c r="M23" s="30"/>
      <c r="N23" s="24"/>
    </row>
    <row r="24" spans="1:14" s="130" customFormat="1" ht="16">
      <c r="A24" s="202" t="s">
        <v>19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18"/>
    </row>
    <row r="25" spans="1:14" s="128" customFormat="1">
      <c r="A25" s="56" t="s">
        <v>13</v>
      </c>
      <c r="B25" s="99" t="s">
        <v>61</v>
      </c>
      <c r="C25" s="72" t="s">
        <v>89</v>
      </c>
      <c r="D25" s="58" t="s">
        <v>247</v>
      </c>
      <c r="E25" s="58" t="s">
        <v>112</v>
      </c>
      <c r="F25" s="155">
        <v>0.65157500000000002</v>
      </c>
      <c r="G25" s="176" t="s">
        <v>23</v>
      </c>
      <c r="H25" s="59">
        <v>60</v>
      </c>
      <c r="I25" s="74">
        <v>62.5</v>
      </c>
      <c r="J25" s="74">
        <v>65</v>
      </c>
      <c r="K25" s="160"/>
      <c r="L25" s="158" t="s">
        <v>196</v>
      </c>
      <c r="M25" s="75">
        <f>F25*L25</f>
        <v>42.352375000000002</v>
      </c>
      <c r="N25" s="60" t="s">
        <v>204</v>
      </c>
    </row>
    <row r="26" spans="1:14" s="128" customFormat="1">
      <c r="A26" s="85" t="s">
        <v>18</v>
      </c>
      <c r="B26" s="100" t="s">
        <v>109</v>
      </c>
      <c r="C26" s="105" t="s">
        <v>110</v>
      </c>
      <c r="D26" s="18" t="s">
        <v>247</v>
      </c>
      <c r="E26" s="18" t="s">
        <v>114</v>
      </c>
      <c r="F26" s="181">
        <v>0.66435</v>
      </c>
      <c r="G26" s="177" t="s">
        <v>23</v>
      </c>
      <c r="H26" s="20">
        <v>50</v>
      </c>
      <c r="I26" s="93">
        <v>52.5</v>
      </c>
      <c r="J26" s="93">
        <v>55</v>
      </c>
      <c r="K26" s="180"/>
      <c r="L26" s="178" t="s">
        <v>197</v>
      </c>
      <c r="M26" s="94">
        <f>F26*L26</f>
        <v>36.539250000000003</v>
      </c>
      <c r="N26" s="86" t="s">
        <v>204</v>
      </c>
    </row>
    <row r="27" spans="1:14" s="128" customFormat="1">
      <c r="A27" s="61" t="s">
        <v>30</v>
      </c>
      <c r="B27" s="69" t="s">
        <v>88</v>
      </c>
      <c r="C27" s="71" t="s">
        <v>116</v>
      </c>
      <c r="D27" s="282" t="s">
        <v>247</v>
      </c>
      <c r="E27" s="62">
        <v>78.650000000000006</v>
      </c>
      <c r="F27" s="156">
        <v>0.66552500000000003</v>
      </c>
      <c r="G27" s="92" t="s">
        <v>23</v>
      </c>
      <c r="H27" s="64">
        <v>45</v>
      </c>
      <c r="I27" s="76">
        <v>47.5</v>
      </c>
      <c r="J27" s="179">
        <v>50</v>
      </c>
      <c r="K27" s="161"/>
      <c r="L27" s="159" t="s">
        <v>174</v>
      </c>
      <c r="M27" s="77">
        <f>F27*L27</f>
        <v>31.612437500000002</v>
      </c>
      <c r="N27" s="66" t="s">
        <v>204</v>
      </c>
    </row>
    <row r="28" spans="1:14" s="130" customFormat="1">
      <c r="A28" s="23"/>
      <c r="B28" s="41"/>
      <c r="C28" s="24"/>
      <c r="D28" s="24"/>
      <c r="E28" s="24"/>
      <c r="F28" s="132"/>
      <c r="G28" s="24"/>
      <c r="H28" s="23"/>
      <c r="I28" s="23"/>
      <c r="J28" s="23"/>
      <c r="K28" s="23"/>
      <c r="L28" s="23"/>
      <c r="M28" s="30"/>
      <c r="N28" s="24"/>
    </row>
    <row r="29" spans="1:14" s="130" customFormat="1" ht="16">
      <c r="A29" s="202" t="s">
        <v>12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41"/>
    </row>
    <row r="30" spans="1:14" s="128" customFormat="1">
      <c r="A30" s="32" t="s">
        <v>13</v>
      </c>
      <c r="B30" s="1" t="s">
        <v>71</v>
      </c>
      <c r="C30" s="3" t="s">
        <v>70</v>
      </c>
      <c r="D30" s="3" t="s">
        <v>248</v>
      </c>
      <c r="E30" s="5">
        <v>85.55</v>
      </c>
      <c r="F30" s="154">
        <v>0.63009999999999999</v>
      </c>
      <c r="G30" s="3" t="s">
        <v>187</v>
      </c>
      <c r="H30" s="6">
        <v>45</v>
      </c>
      <c r="I30" s="6">
        <v>50</v>
      </c>
      <c r="J30" s="2">
        <v>52.5</v>
      </c>
      <c r="K30" s="32"/>
      <c r="L30" s="32" t="s">
        <v>198</v>
      </c>
      <c r="M30" s="36">
        <f>F30*L30</f>
        <v>31.504999999999999</v>
      </c>
      <c r="N30" s="7" t="s">
        <v>229</v>
      </c>
    </row>
    <row r="31" spans="1:14" s="130" customFormat="1">
      <c r="A31" s="23"/>
      <c r="B31" s="41"/>
      <c r="C31" s="24"/>
      <c r="D31" s="24"/>
      <c r="E31" s="24"/>
      <c r="F31" s="132"/>
      <c r="G31" s="24"/>
      <c r="H31" s="23"/>
      <c r="I31" s="23"/>
      <c r="J31" s="23"/>
      <c r="K31" s="23"/>
      <c r="L31" s="23"/>
      <c r="M31" s="30"/>
      <c r="N31" s="24"/>
    </row>
    <row r="32" spans="1:14" s="130" customFormat="1" ht="16">
      <c r="A32" s="202" t="s">
        <v>54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18"/>
    </row>
    <row r="33" spans="1:14" s="128" customFormat="1">
      <c r="A33" s="32" t="s">
        <v>13</v>
      </c>
      <c r="B33" s="3" t="s">
        <v>32</v>
      </c>
      <c r="C33" s="3" t="s">
        <v>56</v>
      </c>
      <c r="D33" s="3" t="s">
        <v>247</v>
      </c>
      <c r="E33" s="5">
        <v>98.75</v>
      </c>
      <c r="F33" s="154">
        <v>0.58455000000000001</v>
      </c>
      <c r="G33" s="3" t="s">
        <v>23</v>
      </c>
      <c r="H33" s="6">
        <v>65</v>
      </c>
      <c r="I33" s="2">
        <v>70</v>
      </c>
      <c r="J33" s="6">
        <v>72.5</v>
      </c>
      <c r="K33" s="32"/>
      <c r="L33" s="32" t="s">
        <v>175</v>
      </c>
      <c r="M33" s="36">
        <f>F33*L33</f>
        <v>42.379874999999998</v>
      </c>
      <c r="N33" s="3" t="s">
        <v>204</v>
      </c>
    </row>
    <row r="34" spans="1:14" s="130" customFormat="1">
      <c r="A34" s="23"/>
      <c r="B34" s="41"/>
      <c r="C34" s="24"/>
      <c r="D34" s="24"/>
      <c r="E34" s="24"/>
      <c r="F34" s="132"/>
      <c r="G34" s="24"/>
      <c r="H34" s="23"/>
      <c r="I34" s="23"/>
      <c r="J34" s="23"/>
      <c r="K34" s="23"/>
      <c r="L34" s="23"/>
      <c r="M34" s="30"/>
      <c r="N34" s="24"/>
    </row>
    <row r="35" spans="1:14" s="130" customFormat="1" ht="16">
      <c r="A35" s="202" t="s">
        <v>31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41"/>
    </row>
    <row r="36" spans="1:14" s="128" customFormat="1">
      <c r="A36" s="32" t="s">
        <v>13</v>
      </c>
      <c r="B36" s="1" t="s">
        <v>108</v>
      </c>
      <c r="C36" s="3" t="s">
        <v>111</v>
      </c>
      <c r="D36" s="3" t="s">
        <v>247</v>
      </c>
      <c r="E36" s="5">
        <v>102.85</v>
      </c>
      <c r="F36" s="154">
        <v>0.57499999999999996</v>
      </c>
      <c r="G36" s="8" t="s">
        <v>23</v>
      </c>
      <c r="H36" s="6">
        <v>65</v>
      </c>
      <c r="I36" s="6">
        <v>70</v>
      </c>
      <c r="J36" s="6">
        <v>75</v>
      </c>
      <c r="K36" s="32"/>
      <c r="L36" s="32" t="s">
        <v>199</v>
      </c>
      <c r="M36" s="36">
        <f>F36*L36</f>
        <v>43.125</v>
      </c>
      <c r="N36" s="3" t="s">
        <v>204</v>
      </c>
    </row>
    <row r="37" spans="1:14" s="130" customFormat="1">
      <c r="A37" s="23"/>
      <c r="B37" s="41"/>
      <c r="C37" s="24"/>
      <c r="D37" s="24"/>
      <c r="E37" s="24"/>
      <c r="F37" s="132"/>
      <c r="G37" s="24"/>
      <c r="H37" s="23"/>
      <c r="I37" s="23"/>
      <c r="J37" s="23"/>
      <c r="K37" s="23"/>
      <c r="L37" s="23"/>
      <c r="M37" s="30"/>
      <c r="N37" s="24"/>
    </row>
    <row r="38" spans="1:14" s="130" customFormat="1" ht="16">
      <c r="A38" s="202" t="s">
        <v>33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41"/>
    </row>
    <row r="39" spans="1:14" s="128" customFormat="1">
      <c r="A39" s="32" t="s">
        <v>13</v>
      </c>
      <c r="B39" s="3" t="s">
        <v>47</v>
      </c>
      <c r="C39" s="3" t="s">
        <v>90</v>
      </c>
      <c r="D39" s="3" t="s">
        <v>247</v>
      </c>
      <c r="E39" s="4">
        <v>115.65</v>
      </c>
      <c r="F39" s="154">
        <v>0.55552500000000005</v>
      </c>
      <c r="G39" s="8" t="s">
        <v>23</v>
      </c>
      <c r="H39" s="6">
        <v>85</v>
      </c>
      <c r="I39" s="6">
        <v>90</v>
      </c>
      <c r="J39" s="6">
        <v>95</v>
      </c>
      <c r="K39" s="32"/>
      <c r="L39" s="32" t="s">
        <v>200</v>
      </c>
      <c r="M39" s="36">
        <f>F39*L39</f>
        <v>52.774875000000002</v>
      </c>
      <c r="N39" s="3" t="s">
        <v>204</v>
      </c>
    </row>
    <row r="40" spans="1:14" s="130" customFormat="1">
      <c r="A40" s="23"/>
      <c r="B40" s="41"/>
      <c r="C40" s="24"/>
      <c r="D40" s="24"/>
      <c r="E40" s="24"/>
      <c r="F40" s="132"/>
      <c r="G40" s="24"/>
      <c r="H40" s="23"/>
      <c r="I40" s="23"/>
      <c r="J40" s="23"/>
      <c r="K40" s="23"/>
      <c r="L40" s="23"/>
      <c r="M40" s="30"/>
    </row>
    <row r="41" spans="1:14" s="128" customFormat="1">
      <c r="A41" s="130"/>
      <c r="B41" s="130"/>
      <c r="C41" s="130"/>
      <c r="D41" s="130"/>
      <c r="E41" s="130"/>
      <c r="F41" s="182"/>
      <c r="G41" s="130"/>
      <c r="K41" s="130"/>
      <c r="L41" s="130"/>
      <c r="M41" s="130"/>
      <c r="N41" s="130"/>
    </row>
    <row r="42" spans="1:14" s="128" customFormat="1">
      <c r="A42" s="130"/>
      <c r="B42" s="130"/>
      <c r="C42" s="130"/>
      <c r="D42" s="130"/>
      <c r="E42" s="130"/>
      <c r="F42" s="182"/>
      <c r="G42" s="130"/>
      <c r="K42" s="130"/>
      <c r="L42" s="130"/>
      <c r="M42" s="130"/>
      <c r="N42" s="130"/>
    </row>
    <row r="53" ht="13.5" customHeight="1"/>
  </sheetData>
  <mergeCells count="22">
    <mergeCell ref="A5:M5"/>
    <mergeCell ref="A29:M29"/>
    <mergeCell ref="A38:M38"/>
    <mergeCell ref="A32:M32"/>
    <mergeCell ref="A35:M35"/>
    <mergeCell ref="A8:M8"/>
    <mergeCell ref="A15:M15"/>
    <mergeCell ref="A18:M18"/>
    <mergeCell ref="A24:M24"/>
    <mergeCell ref="A11:M11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D3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"/>
  <sheetViews>
    <sheetView tabSelected="1" workbookViewId="0">
      <selection activeCell="D24" sqref="D24"/>
    </sheetView>
  </sheetViews>
  <sheetFormatPr baseColWidth="10" defaultColWidth="8.83203125" defaultRowHeight="13"/>
  <cols>
    <col min="1" max="1" width="8.33203125" style="27" customWidth="1"/>
    <col min="2" max="2" width="23.5" style="27" customWidth="1"/>
    <col min="3" max="4" width="27.5" style="27" customWidth="1"/>
    <col min="5" max="5" width="14.83203125" style="27" customWidth="1"/>
    <col min="6" max="6" width="9.1640625" style="187" customWidth="1"/>
    <col min="7" max="7" width="27.83203125" style="27" customWidth="1"/>
    <col min="8" max="10" width="5.5" style="13" customWidth="1"/>
    <col min="11" max="11" width="5.5" style="27" customWidth="1"/>
    <col min="12" max="12" width="10.5" style="27" bestFit="1" customWidth="1"/>
    <col min="13" max="13" width="11" style="27" customWidth="1"/>
    <col min="14" max="14" width="18.6640625" style="27" customWidth="1"/>
    <col min="15" max="16384" width="8.83203125" style="13"/>
  </cols>
  <sheetData>
    <row r="1" spans="1:14" ht="29" customHeight="1">
      <c r="A1" s="265" t="s">
        <v>242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</row>
    <row r="2" spans="1:14" ht="62" customHeight="1" thickBot="1">
      <c r="A2" s="268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14" s="144" customFormat="1" ht="12" customHeight="1">
      <c r="A3" s="271" t="s">
        <v>0</v>
      </c>
      <c r="B3" s="253" t="s">
        <v>1</v>
      </c>
      <c r="C3" s="255" t="s">
        <v>245</v>
      </c>
      <c r="D3" s="287" t="s">
        <v>246</v>
      </c>
      <c r="E3" s="255" t="s">
        <v>45</v>
      </c>
      <c r="F3" s="263" t="s">
        <v>44</v>
      </c>
      <c r="G3" s="247" t="s">
        <v>4</v>
      </c>
      <c r="H3" s="256" t="s">
        <v>244</v>
      </c>
      <c r="I3" s="256"/>
      <c r="J3" s="256"/>
      <c r="K3" s="256"/>
      <c r="L3" s="247" t="s">
        <v>16</v>
      </c>
      <c r="M3" s="247" t="s">
        <v>9</v>
      </c>
      <c r="N3" s="276" t="s">
        <v>10</v>
      </c>
    </row>
    <row r="4" spans="1:14" s="144" customFormat="1" ht="21" customHeight="1" thickBot="1">
      <c r="A4" s="272"/>
      <c r="B4" s="273"/>
      <c r="C4" s="274"/>
      <c r="D4" s="289"/>
      <c r="E4" s="274"/>
      <c r="F4" s="275"/>
      <c r="G4" s="274"/>
      <c r="H4" s="184">
        <v>1</v>
      </c>
      <c r="I4" s="184">
        <v>2</v>
      </c>
      <c r="J4" s="184">
        <v>3</v>
      </c>
      <c r="K4" s="186" t="s">
        <v>11</v>
      </c>
      <c r="L4" s="274"/>
      <c r="M4" s="274"/>
      <c r="N4" s="277"/>
    </row>
    <row r="5" spans="1:14" s="19" customFormat="1" ht="16">
      <c r="A5" s="202" t="s">
        <v>20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4"/>
    </row>
    <row r="6" spans="1:14" s="21" customFormat="1">
      <c r="A6" s="133" t="s">
        <v>13</v>
      </c>
      <c r="B6" s="1" t="s">
        <v>57</v>
      </c>
      <c r="C6" s="3" t="s">
        <v>92</v>
      </c>
      <c r="D6" s="3" t="s">
        <v>248</v>
      </c>
      <c r="E6" s="3" t="s">
        <v>192</v>
      </c>
      <c r="F6" s="134">
        <v>0.98760000000000003</v>
      </c>
      <c r="G6" s="188" t="s">
        <v>23</v>
      </c>
      <c r="H6" s="6">
        <v>25</v>
      </c>
      <c r="I6" s="6">
        <v>30</v>
      </c>
      <c r="J6" s="2">
        <v>32.5</v>
      </c>
      <c r="K6" s="55"/>
      <c r="L6" s="34">
        <v>30</v>
      </c>
      <c r="M6" s="36">
        <f>L6*F6</f>
        <v>29.628</v>
      </c>
      <c r="N6" s="3" t="s">
        <v>204</v>
      </c>
    </row>
    <row r="7" spans="1:14" s="19" customFormat="1">
      <c r="A7" s="24"/>
      <c r="B7" s="41"/>
      <c r="C7" s="24"/>
      <c r="D7" s="24"/>
      <c r="E7" s="24"/>
      <c r="F7" s="132"/>
      <c r="G7" s="185"/>
      <c r="H7" s="50"/>
      <c r="I7" s="50"/>
      <c r="J7" s="50"/>
      <c r="K7" s="50"/>
      <c r="L7" s="50"/>
      <c r="M7" s="30"/>
      <c r="N7" s="24"/>
    </row>
    <row r="8" spans="1:14" s="19" customFormat="1" ht="16">
      <c r="A8" s="202" t="s">
        <v>20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4"/>
    </row>
    <row r="9" spans="1:14" s="21" customFormat="1">
      <c r="A9" s="135" t="s">
        <v>13</v>
      </c>
      <c r="B9" s="67" t="s">
        <v>50</v>
      </c>
      <c r="C9" s="72" t="s">
        <v>177</v>
      </c>
      <c r="D9" s="60" t="s">
        <v>248</v>
      </c>
      <c r="E9" s="113">
        <v>59</v>
      </c>
      <c r="F9" s="136">
        <v>0.84665000000000001</v>
      </c>
      <c r="G9" s="190" t="s">
        <v>23</v>
      </c>
      <c r="H9" s="166">
        <v>40</v>
      </c>
      <c r="I9" s="166">
        <v>42.5</v>
      </c>
      <c r="J9" s="192">
        <v>45</v>
      </c>
      <c r="K9" s="119"/>
      <c r="L9" s="79">
        <v>42.5</v>
      </c>
      <c r="M9" s="75">
        <f>L9*F9</f>
        <v>35.982624999999999</v>
      </c>
      <c r="N9" s="60" t="s">
        <v>204</v>
      </c>
    </row>
    <row r="10" spans="1:14" s="21" customFormat="1">
      <c r="A10" s="137" t="s">
        <v>18</v>
      </c>
      <c r="B10" s="69" t="s">
        <v>52</v>
      </c>
      <c r="C10" s="73" t="s">
        <v>93</v>
      </c>
      <c r="D10" s="66" t="s">
        <v>248</v>
      </c>
      <c r="E10" s="115">
        <v>59.2</v>
      </c>
      <c r="F10" s="142">
        <v>0.84384999999999999</v>
      </c>
      <c r="G10" s="191" t="s">
        <v>23</v>
      </c>
      <c r="H10" s="76">
        <v>37.5</v>
      </c>
      <c r="I10" s="76">
        <v>40</v>
      </c>
      <c r="J10" s="193">
        <v>42.5</v>
      </c>
      <c r="K10" s="120"/>
      <c r="L10" s="81">
        <v>40</v>
      </c>
      <c r="M10" s="77">
        <f>L10*F10</f>
        <v>33.753999999999998</v>
      </c>
      <c r="N10" s="66" t="s">
        <v>204</v>
      </c>
    </row>
    <row r="11" spans="1:14" s="19" customFormat="1">
      <c r="A11" s="24"/>
      <c r="B11" s="41"/>
      <c r="C11" s="24"/>
      <c r="D11" s="24"/>
      <c r="E11" s="24"/>
      <c r="F11" s="132"/>
      <c r="G11" s="185"/>
      <c r="H11" s="50"/>
      <c r="I11" s="50"/>
      <c r="J11" s="50"/>
      <c r="K11" s="50"/>
      <c r="L11" s="50"/>
      <c r="M11" s="30"/>
    </row>
    <row r="12" spans="1:14" s="19" customFormat="1" ht="16">
      <c r="A12" s="202" t="s">
        <v>243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1:14" s="21" customFormat="1">
      <c r="A13" s="133" t="s">
        <v>13</v>
      </c>
      <c r="B13" s="1" t="s">
        <v>49</v>
      </c>
      <c r="C13" s="3" t="s">
        <v>69</v>
      </c>
      <c r="D13" s="3" t="s">
        <v>248</v>
      </c>
      <c r="E13" s="4">
        <v>72.900000000000006</v>
      </c>
      <c r="F13" s="134">
        <v>0.70340000000000003</v>
      </c>
      <c r="G13" s="188" t="s">
        <v>23</v>
      </c>
      <c r="H13" s="10">
        <v>35</v>
      </c>
      <c r="I13" s="10">
        <v>40</v>
      </c>
      <c r="J13" s="10">
        <v>42.5</v>
      </c>
      <c r="K13" s="189"/>
      <c r="L13" s="189">
        <v>42.5</v>
      </c>
      <c r="M13" s="36">
        <f>L13*F13</f>
        <v>29.894500000000001</v>
      </c>
      <c r="N13" s="3" t="s">
        <v>204</v>
      </c>
    </row>
    <row r="14" spans="1:14" s="19" customFormat="1">
      <c r="A14" s="24"/>
      <c r="B14" s="41"/>
      <c r="C14" s="24"/>
      <c r="D14" s="24"/>
      <c r="E14" s="24"/>
      <c r="F14" s="132"/>
      <c r="G14" s="185"/>
      <c r="H14" s="50"/>
      <c r="I14" s="50"/>
      <c r="J14" s="50"/>
      <c r="K14" s="50"/>
      <c r="L14" s="50"/>
      <c r="M14" s="30"/>
    </row>
    <row r="15" spans="1:14" s="19" customFormat="1" ht="16">
      <c r="A15" s="202" t="s">
        <v>232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</row>
    <row r="16" spans="1:14" s="21" customFormat="1">
      <c r="A16" s="133" t="s">
        <v>13</v>
      </c>
      <c r="B16" s="3" t="s">
        <v>61</v>
      </c>
      <c r="C16" s="3" t="s">
        <v>62</v>
      </c>
      <c r="D16" s="3" t="s">
        <v>247</v>
      </c>
      <c r="E16" s="3" t="s">
        <v>112</v>
      </c>
      <c r="F16" s="134">
        <v>0.65157500000000002</v>
      </c>
      <c r="G16" s="188" t="s">
        <v>23</v>
      </c>
      <c r="H16" s="10">
        <v>60</v>
      </c>
      <c r="I16" s="10">
        <v>62.5</v>
      </c>
      <c r="J16" s="2">
        <v>65</v>
      </c>
      <c r="K16" s="189"/>
      <c r="L16" s="189">
        <v>62.5</v>
      </c>
      <c r="M16" s="36">
        <f>L16*F16</f>
        <v>40.723437500000003</v>
      </c>
      <c r="N16" s="1"/>
    </row>
    <row r="17" spans="1:14" s="19" customFormat="1">
      <c r="F17" s="138"/>
    </row>
    <row r="18" spans="1:14" s="19" customFormat="1" ht="16">
      <c r="A18" s="202" t="s">
        <v>234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</row>
    <row r="19" spans="1:14" s="21" customFormat="1">
      <c r="A19" s="133" t="s">
        <v>13</v>
      </c>
      <c r="B19" s="1" t="s">
        <v>75</v>
      </c>
      <c r="C19" s="3" t="s">
        <v>94</v>
      </c>
      <c r="D19" s="3" t="s">
        <v>248</v>
      </c>
      <c r="E19" s="4">
        <v>85.55</v>
      </c>
      <c r="F19" s="134">
        <v>0.63012500000000005</v>
      </c>
      <c r="G19" s="188" t="s">
        <v>188</v>
      </c>
      <c r="H19" s="10">
        <v>50</v>
      </c>
      <c r="I19" s="10">
        <v>55</v>
      </c>
      <c r="J19" s="10">
        <v>57.5</v>
      </c>
      <c r="K19" s="189"/>
      <c r="L19" s="189">
        <v>57.5</v>
      </c>
      <c r="M19" s="36">
        <f>L19*F19</f>
        <v>36.232187500000002</v>
      </c>
      <c r="N19" s="1" t="s">
        <v>224</v>
      </c>
    </row>
    <row r="20" spans="1:14" s="19" customFormat="1">
      <c r="F20" s="138"/>
    </row>
    <row r="21" spans="1:14" s="19" customFormat="1" ht="16">
      <c r="A21" s="202" t="s">
        <v>54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</row>
    <row r="22" spans="1:14" s="21" customFormat="1">
      <c r="A22" s="135" t="s">
        <v>13</v>
      </c>
      <c r="B22" s="99" t="s">
        <v>32</v>
      </c>
      <c r="C22" s="72" t="s">
        <v>56</v>
      </c>
      <c r="D22" s="58" t="s">
        <v>247</v>
      </c>
      <c r="E22" s="57">
        <v>98.75</v>
      </c>
      <c r="F22" s="139">
        <v>0.58455000000000001</v>
      </c>
      <c r="G22" s="164" t="s">
        <v>23</v>
      </c>
      <c r="H22" s="162">
        <v>60</v>
      </c>
      <c r="I22" s="166">
        <v>65</v>
      </c>
      <c r="J22" s="157">
        <v>70</v>
      </c>
      <c r="K22" s="173"/>
      <c r="L22" s="79">
        <v>65</v>
      </c>
      <c r="M22" s="75">
        <f>L22*F22</f>
        <v>37.995750000000001</v>
      </c>
      <c r="N22" s="60" t="s">
        <v>204</v>
      </c>
    </row>
    <row r="23" spans="1:14" s="21" customFormat="1">
      <c r="A23" s="194">
        <v>2</v>
      </c>
      <c r="B23" s="69" t="s">
        <v>85</v>
      </c>
      <c r="C23" s="71" t="s">
        <v>119</v>
      </c>
      <c r="D23" s="282" t="s">
        <v>247</v>
      </c>
      <c r="E23" s="111">
        <v>99.5</v>
      </c>
      <c r="F23" s="150">
        <v>0.58255000000000001</v>
      </c>
      <c r="G23" s="89" t="s">
        <v>14</v>
      </c>
      <c r="H23" s="163">
        <v>35</v>
      </c>
      <c r="I23" s="169">
        <v>45</v>
      </c>
      <c r="J23" s="179">
        <v>50</v>
      </c>
      <c r="K23" s="196"/>
      <c r="L23" s="195">
        <v>45</v>
      </c>
      <c r="M23" s="77">
        <f>L23*F23</f>
        <v>26.214750000000002</v>
      </c>
      <c r="N23" s="89"/>
    </row>
    <row r="24" spans="1:14" s="21" customFormat="1">
      <c r="A24" s="19"/>
      <c r="B24" s="19"/>
      <c r="C24" s="19"/>
      <c r="D24" s="19"/>
      <c r="E24" s="19"/>
      <c r="F24" s="138"/>
      <c r="G24" s="19"/>
      <c r="K24" s="19"/>
      <c r="L24" s="19"/>
      <c r="M24" s="19"/>
      <c r="N24" s="19"/>
    </row>
  </sheetData>
  <mergeCells count="18"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D3:D4"/>
    <mergeCell ref="A21:M21"/>
    <mergeCell ref="A8:M8"/>
    <mergeCell ref="A12:M12"/>
    <mergeCell ref="A15:M15"/>
    <mergeCell ref="A5:M5"/>
    <mergeCell ref="A18:M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IPL ПЛ без экипировки</vt:lpstr>
      <vt:lpstr>IPL Двоеборье без экип</vt:lpstr>
      <vt:lpstr>IPL Жим без экип</vt:lpstr>
      <vt:lpstr>WRPF Военный жим</vt:lpstr>
      <vt:lpstr>IPL Тяга без экип</vt:lpstr>
      <vt:lpstr>СПР Подъем на бицепс</vt:lpstr>
      <vt:lpstr>WRPF Подъем на бицепс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 Шевелева</cp:lastModifiedBy>
  <cp:lastPrinted>2023-05-13T04:47:32Z</cp:lastPrinted>
  <dcterms:created xsi:type="dcterms:W3CDTF">2022-12-02T16:32:52Z</dcterms:created>
  <dcterms:modified xsi:type="dcterms:W3CDTF">2023-05-24T14:42:05Z</dcterms:modified>
</cp:coreProperties>
</file>