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Июль/"/>
    </mc:Choice>
  </mc:AlternateContent>
  <xr:revisionPtr revIDLastSave="0" documentId="13_ncr:1_{49E04CBE-A839-B948-8EA1-228065C76576}" xr6:coauthVersionLast="45" xr6:coauthVersionMax="45" xr10:uidLastSave="{00000000-0000-0000-0000-000000000000}"/>
  <bookViews>
    <workbookView xWindow="0" yWindow="480" windowWidth="28800" windowHeight="15100" activeTab="3" xr2:uid="{00000000-000D-0000-FFFF-FFFF00000000}"/>
  </bookViews>
  <sheets>
    <sheet name="WRPF ПЛ без экипировки" sheetId="13" r:id="rId1"/>
    <sheet name="WRPF ПЛ в бинтах" sheetId="16" r:id="rId2"/>
    <sheet name="WRPF Жим лежа без экип" sheetId="11" r:id="rId3"/>
    <sheet name="WRPF Тяга без экипировки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7" l="1"/>
  <c r="L15" i="7"/>
  <c r="L14" i="7"/>
  <c r="L11" i="7"/>
  <c r="L7" i="7"/>
  <c r="L8" i="7"/>
  <c r="L6" i="7"/>
  <c r="K12" i="11"/>
  <c r="S24" i="13"/>
  <c r="S9" i="16"/>
  <c r="S38" i="13"/>
  <c r="S35" i="13"/>
  <c r="S32" i="13"/>
  <c r="S31" i="13"/>
  <c r="S28" i="13"/>
  <c r="S27" i="13"/>
  <c r="S23" i="13"/>
  <c r="S22" i="13"/>
  <c r="S21" i="13"/>
  <c r="S6" i="16"/>
  <c r="S18" i="13"/>
  <c r="S15" i="13"/>
  <c r="S14" i="13"/>
  <c r="S11" i="13"/>
  <c r="S10" i="13"/>
  <c r="S7" i="13"/>
  <c r="S6" i="13"/>
  <c r="K18" i="11" l="1"/>
</calcChain>
</file>

<file path=xl/sharedStrings.xml><?xml version="1.0" encoding="utf-8"?>
<sst xmlns="http://schemas.openxmlformats.org/spreadsheetml/2006/main" count="646" uniqueCount="215">
  <si>
    <t>ФИО</t>
  </si>
  <si>
    <t>Собственный 
вес</t>
  </si>
  <si>
    <t>Город/Область</t>
  </si>
  <si>
    <t>Очки</t>
  </si>
  <si>
    <t>Тренер</t>
  </si>
  <si>
    <t>ВЕСОВАЯ КАТЕГОРИЯ   75</t>
  </si>
  <si>
    <t>1</t>
  </si>
  <si>
    <t xml:space="preserve">Киров/Кировская область </t>
  </si>
  <si>
    <t>65,0</t>
  </si>
  <si>
    <t>75,0</t>
  </si>
  <si>
    <t>80,0</t>
  </si>
  <si>
    <t>ВЕСОВАЯ КАТЕГОРИЯ   90</t>
  </si>
  <si>
    <t>90,0</t>
  </si>
  <si>
    <t xml:space="preserve">Слободской/Кировская область </t>
  </si>
  <si>
    <t>ВЕСОВАЯ КАТЕГОРИЯ   60</t>
  </si>
  <si>
    <t>40,0</t>
  </si>
  <si>
    <t>ВЕСОВАЯ КАТЕГОРИЯ   52</t>
  </si>
  <si>
    <t>2</t>
  </si>
  <si>
    <t>3</t>
  </si>
  <si>
    <t>4</t>
  </si>
  <si>
    <t>47,5</t>
  </si>
  <si>
    <t>Малых Кирилл</t>
  </si>
  <si>
    <t>87,5</t>
  </si>
  <si>
    <t>ВЕСОВАЯ КАТЕГОРИЯ   100</t>
  </si>
  <si>
    <t>Жим лёжа</t>
  </si>
  <si>
    <t>Становая тяга</t>
  </si>
  <si>
    <t>Сумма</t>
  </si>
  <si>
    <t>Рек</t>
  </si>
  <si>
    <t>ВЕСОВАЯ КАТЕГОРИЯ   56</t>
  </si>
  <si>
    <t>60,0</t>
  </si>
  <si>
    <t>62,5</t>
  </si>
  <si>
    <t>110,0</t>
  </si>
  <si>
    <t>Результат</t>
  </si>
  <si>
    <t>120,0</t>
  </si>
  <si>
    <t>125,0</t>
  </si>
  <si>
    <t>130,0</t>
  </si>
  <si>
    <t>190,0</t>
  </si>
  <si>
    <t>230,0</t>
  </si>
  <si>
    <t>205,0</t>
  </si>
  <si>
    <t>200,0</t>
  </si>
  <si>
    <t>220,0</t>
  </si>
  <si>
    <t>55,0</t>
  </si>
  <si>
    <t>Дудинец Андрей</t>
  </si>
  <si>
    <t>ВЕСОВАЯ КАТЕГОРИЯ   110</t>
  </si>
  <si>
    <t>67,5</t>
  </si>
  <si>
    <t>70,0</t>
  </si>
  <si>
    <t>72,5</t>
  </si>
  <si>
    <t>52,5</t>
  </si>
  <si>
    <t>57,5</t>
  </si>
  <si>
    <t>50,0</t>
  </si>
  <si>
    <t>100,0</t>
  </si>
  <si>
    <t>105,0</t>
  </si>
  <si>
    <t>85,0</t>
  </si>
  <si>
    <t>95,0</t>
  </si>
  <si>
    <t>135,0</t>
  </si>
  <si>
    <t>170,0</t>
  </si>
  <si>
    <t>140,0</t>
  </si>
  <si>
    <t>145,0</t>
  </si>
  <si>
    <t>165,0</t>
  </si>
  <si>
    <t>155,0</t>
  </si>
  <si>
    <t>180,0</t>
  </si>
  <si>
    <t>150,0</t>
  </si>
  <si>
    <t>175,0</t>
  </si>
  <si>
    <t xml:space="preserve">Абсолютный зачёт </t>
  </si>
  <si>
    <t xml:space="preserve">ФИО </t>
  </si>
  <si>
    <t xml:space="preserve">Возрастная группа </t>
  </si>
  <si>
    <t xml:space="preserve">Wilks </t>
  </si>
  <si>
    <t xml:space="preserve">Мужчины </t>
  </si>
  <si>
    <t>100</t>
  </si>
  <si>
    <t>45,0</t>
  </si>
  <si>
    <t>42,5</t>
  </si>
  <si>
    <t>82,5</t>
  </si>
  <si>
    <t>160,0</t>
  </si>
  <si>
    <t>115,0</t>
  </si>
  <si>
    <t>210,0</t>
  </si>
  <si>
    <t>Сенин Денис</t>
  </si>
  <si>
    <t>Сенин Иван</t>
  </si>
  <si>
    <t>177,5</t>
  </si>
  <si>
    <t>185,0</t>
  </si>
  <si>
    <t>ВЕСОВАЯ КАТЕГОРИЯ   125</t>
  </si>
  <si>
    <t>195,0</t>
  </si>
  <si>
    <t>ВЕСОВАЯ КАТЕГОРИЯ   140</t>
  </si>
  <si>
    <t>140</t>
  </si>
  <si>
    <t>250,0</t>
  </si>
  <si>
    <t>Приседание</t>
  </si>
  <si>
    <t>77,5</t>
  </si>
  <si>
    <t>102,5</t>
  </si>
  <si>
    <t>70,00</t>
  </si>
  <si>
    <t>132,5</t>
  </si>
  <si>
    <t>240,0</t>
  </si>
  <si>
    <t>142,5</t>
  </si>
  <si>
    <t>Новоселов Дмитрий</t>
  </si>
  <si>
    <t>Весовая категория</t>
  </si>
  <si>
    <t>Сабашникова Марина</t>
  </si>
  <si>
    <t>97,5</t>
  </si>
  <si>
    <t>Колчина Мария</t>
  </si>
  <si>
    <t>Открытая (23.09.1985)/37</t>
  </si>
  <si>
    <t>Слободской/Кировская область</t>
  </si>
  <si>
    <t>Сухотина Ольга</t>
  </si>
  <si>
    <t>Зязева Алена</t>
  </si>
  <si>
    <t>Открытая (11.07.1997)/26</t>
  </si>
  <si>
    <t>Открытая (12.09.1991)/31</t>
  </si>
  <si>
    <t>37,5</t>
  </si>
  <si>
    <t>Сюткина Елизавета</t>
  </si>
  <si>
    <t>Открытая (06.05.1996)/27</t>
  </si>
  <si>
    <t>Чуркаева Анна</t>
  </si>
  <si>
    <t>Открытая (07.04.1991)/32</t>
  </si>
  <si>
    <t>Костров Кирилл</t>
  </si>
  <si>
    <t>Юноши 14-16 (29.07.2007)/15</t>
  </si>
  <si>
    <t>Ушакова Ольга</t>
  </si>
  <si>
    <t>Открытая (20.04.1988)/35</t>
  </si>
  <si>
    <t>Абашев Артем</t>
  </si>
  <si>
    <t>Открытая (22.01.1999)/24</t>
  </si>
  <si>
    <t>Калинин Даниил</t>
  </si>
  <si>
    <t>Открытая (16.06.1988)/35</t>
  </si>
  <si>
    <t xml:space="preserve">Рязань/Рязанская область </t>
  </si>
  <si>
    <t>Ердяков Роман</t>
  </si>
  <si>
    <t>Открытая (14.07.1992)/31</t>
  </si>
  <si>
    <t>Толстухин Александр</t>
  </si>
  <si>
    <t>Открытая (19.04.1996)/27</t>
  </si>
  <si>
    <t>Киров/Кировская область</t>
  </si>
  <si>
    <t>Мамаев Денис</t>
  </si>
  <si>
    <t>Открытая (15.02.1991)/32</t>
  </si>
  <si>
    <t>Пересторонин Михаил</t>
  </si>
  <si>
    <t>Открытая (11.02.1989)/34</t>
  </si>
  <si>
    <t>Кулапин Иван</t>
  </si>
  <si>
    <t>Открытая (22.02.1984)/38</t>
  </si>
  <si>
    <t>Попов Андрей</t>
  </si>
  <si>
    <t>Открытая (06.01.1982)/41</t>
  </si>
  <si>
    <t>Открытая (03.04.1994)/29</t>
  </si>
  <si>
    <t>300,0</t>
  </si>
  <si>
    <t>330,0</t>
  </si>
  <si>
    <t>340,0</t>
  </si>
  <si>
    <t>Чуркаев Евграф</t>
  </si>
  <si>
    <t>Открытая (06.02.1993)/30</t>
  </si>
  <si>
    <t>Вшивцева Анастасия</t>
  </si>
  <si>
    <t>Открытая (06.07.1982)/41</t>
  </si>
  <si>
    <t>Купча Виктория</t>
  </si>
  <si>
    <t>Открытая (06.06.1987)/36</t>
  </si>
  <si>
    <t>Хлупина Ирина</t>
  </si>
  <si>
    <t>Мастера 50-59 (19.11.1970)/52</t>
  </si>
  <si>
    <t>Шуплецов Лукьян</t>
  </si>
  <si>
    <t>Корсаков Семен</t>
  </si>
  <si>
    <t>Юноши 14-16 (30.04.2009)/14</t>
  </si>
  <si>
    <t>Смирнов Артем</t>
  </si>
  <si>
    <t>Юноши 17-19 (11.10.2005)/17</t>
  </si>
  <si>
    <t>Открытая (12.06.1988)/35</t>
  </si>
  <si>
    <t>Политов Алексей</t>
  </si>
  <si>
    <t>Открытая (04.07.1985)/38</t>
  </si>
  <si>
    <t>Открытая (02.06.1991)/32</t>
  </si>
  <si>
    <t>182,5</t>
  </si>
  <si>
    <t>Открытая (19.11.1997)/25</t>
  </si>
  <si>
    <t>Открытая (29.08.1991)/31</t>
  </si>
  <si>
    <t>Ферле Александр</t>
  </si>
  <si>
    <t>Открытая (04.03.1977)/46</t>
  </si>
  <si>
    <t>Открытая (01.09.1983)/39</t>
  </si>
  <si>
    <t>Потапов Игорь</t>
  </si>
  <si>
    <t>Куимов Сергей</t>
  </si>
  <si>
    <t>172,5</t>
  </si>
  <si>
    <t>Открытая (11.05.1990)/33</t>
  </si>
  <si>
    <t>Открытая (28.05.1985)/38</t>
  </si>
  <si>
    <t>Лебедь Святослав</t>
  </si>
  <si>
    <t>Мастера 40-49 (11.12.1975)/48</t>
  </si>
  <si>
    <t>Пахтусов Семен</t>
  </si>
  <si>
    <t>Открытая (31.05.1996)/27</t>
  </si>
  <si>
    <t>Калинин Евгений</t>
  </si>
  <si>
    <t>Мастера 40-49 (14.08.1973)/49</t>
  </si>
  <si>
    <t>Шадрин Никита</t>
  </si>
  <si>
    <t>30,00</t>
  </si>
  <si>
    <t>Анферов Илья</t>
  </si>
  <si>
    <t>Юноши 14-16 (28.10.2011)/11</t>
  </si>
  <si>
    <t>37,80</t>
  </si>
  <si>
    <t>Герасимов Илья</t>
  </si>
  <si>
    <t>Юноши 14-16 (14.09.2011)/11</t>
  </si>
  <si>
    <t>34,60</t>
  </si>
  <si>
    <t>Стрелков Антон</t>
  </si>
  <si>
    <t>Юноши 14-16 (23.03.2007)/16</t>
  </si>
  <si>
    <t>54,00</t>
  </si>
  <si>
    <t>Свечников Никита</t>
  </si>
  <si>
    <t>Юноши 14-16 (19.09.2007)/15</t>
  </si>
  <si>
    <t>61,00</t>
  </si>
  <si>
    <t>Мосеев Владислав</t>
  </si>
  <si>
    <t>Юноши 17-19 (24.06.2006)/17</t>
  </si>
  <si>
    <t>62,00</t>
  </si>
  <si>
    <t>Юноши 14-16 (02.05.2011)/11</t>
  </si>
  <si>
    <t>112,5</t>
  </si>
  <si>
    <t>125</t>
  </si>
  <si>
    <t>Открытая</t>
  </si>
  <si>
    <t>Менщиков Сергей</t>
  </si>
  <si>
    <t>Обухов Филипп</t>
  </si>
  <si>
    <t>Чакин Сергей</t>
  </si>
  <si>
    <t>Гончаров Артемий</t>
  </si>
  <si>
    <t>Шатов Николай</t>
  </si>
  <si>
    <t>Фадеев Дмитрий</t>
  </si>
  <si>
    <t>Кропотова Анастасия</t>
  </si>
  <si>
    <t>ВЕСОВАЯ КАТЕГОРИЯ   82.5</t>
  </si>
  <si>
    <t>ВЕСОВАЯ КАТЕГОРИЯ   67.5</t>
  </si>
  <si>
    <t>Открытая (14.09.1993)/29</t>
  </si>
  <si>
    <t>Открытый турнир по пауэрлифтингу, жиму лежа, народному жиму и становой тяге
WRPF Пауэрлифтинг без экипировки
Слободской/Кировская область, 15 июля 2023 года</t>
  </si>
  <si>
    <t>Открытый турнир по пауэрлифтингу, жиму лежа, народному жиму и становой тяге
WRPF Пауэрлифтинг в бинтах
Слободской/Кировская область, 15 июля 2023 года</t>
  </si>
  <si>
    <t>Открытый турнир по пауэрлифтингу, жиму лежа, народному жиму и становой тяге
WRPF Жим лежа без экипировки
Слободской/Кировская область, 15 июля 2023 года</t>
  </si>
  <si>
    <t>Открытый турнир по пауэрлифтингу, жиму лежа, народному жиму и становой тяге
WRPF Становая тяга без экипировки
Слободской/Кировская область, 15 июля 2023 года</t>
  </si>
  <si>
    <t>-</t>
  </si>
  <si>
    <t>ВЕСОВАЯ КАТЕГОРИЯ  67.5</t>
  </si>
  <si>
    <t xml:space="preserve">Мирный/Кировская область </t>
  </si>
  <si>
    <t>Юноши 14-16 (29.07.2009)/13</t>
  </si>
  <si>
    <t>№</t>
  </si>
  <si>
    <t xml:space="preserve"> </t>
  </si>
  <si>
    <t xml:space="preserve">
Дата рождения/Возраст</t>
  </si>
  <si>
    <t>Возрастная группа</t>
  </si>
  <si>
    <t>O</t>
  </si>
  <si>
    <t>T1</t>
  </si>
  <si>
    <t>M1</t>
  </si>
  <si>
    <t>M2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</si>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</sst>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1"/>
      <name val="Calibri"/>
    </font>
    <font>
      <sz val="10"/>
      <name val="Arial Cyr"/>
    </font>
    <font>
      <b/>
      <sz val="10"/>
      <name val="Arial Cyr"/>
    </font>
    <font>
      <b/>
      <sz val="24"/>
      <name val="Arial Cyr"/>
    </font>
    <font>
      <b/>
      <sz val="11"/>
      <name val="Arial Cyr"/>
    </font>
    <font>
      <i/>
      <sz val="12"/>
      <name val="Arial Cyr"/>
    </font>
    <font>
      <sz val="14"/>
      <name val="Arial Cyr"/>
    </font>
    <font>
      <b/>
      <strike/>
      <sz val="10"/>
      <color theme="5"/>
      <name val="Arial Cyr"/>
    </font>
    <font>
      <i/>
      <sz val="11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D7E4BE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1">
    <xf numFmtId="0" fontId="1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indent="1"/>
    </xf>
    <xf numFmtId="49" fontId="8" fillId="0" borderId="0" xfId="0" applyNumberFormat="1" applyFont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4" borderId="20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2" fillId="4" borderId="22" xfId="0" applyNumberFormat="1" applyFont="1" applyFill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2" fillId="4" borderId="28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49" fontId="2" fillId="4" borderId="27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4" borderId="21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workbookViewId="0">
      <selection activeCell="E39" sqref="E39"/>
    </sheetView>
  </sheetViews>
  <sheetFormatPr baseColWidth="10" defaultColWidth="9" defaultRowHeight="13"/>
  <cols>
    <col min="1" max="1" width="7.1640625" style="1" bestFit="1" customWidth="1"/>
    <col min="2" max="2" width="21.33203125" style="1" customWidth="1"/>
    <col min="3" max="3" width="27.1640625" style="1" bestFit="1" customWidth="1"/>
    <col min="4" max="4" width="20.6640625" style="40" bestFit="1" customWidth="1"/>
    <col min="5" max="5" width="20.6640625" style="46" customWidth="1"/>
    <col min="6" max="6" width="30.5" style="1" bestFit="1" customWidth="1"/>
    <col min="7" max="9" width="5.5" style="2" customWidth="1"/>
    <col min="10" max="10" width="4.5" style="2" customWidth="1"/>
    <col min="11" max="13" width="5.5" style="2" customWidth="1"/>
    <col min="14" max="14" width="4.5" style="2" customWidth="1"/>
    <col min="15" max="17" width="5.5" style="2" customWidth="1"/>
    <col min="18" max="18" width="4.5" style="2" customWidth="1"/>
    <col min="19" max="19" width="7.5" style="16" bestFit="1" customWidth="1"/>
    <col min="20" max="20" width="8.5" style="48" bestFit="1" customWidth="1"/>
    <col min="21" max="21" width="24.5" style="1" bestFit="1" customWidth="1"/>
    <col min="22" max="22" width="9" style="3" bestFit="1" customWidth="1"/>
    <col min="23" max="16384" width="9" style="3"/>
  </cols>
  <sheetData>
    <row r="1" spans="1:21" s="4" customFormat="1" ht="29" customHeight="1" thickBot="1">
      <c r="A1" s="140" t="s">
        <v>198</v>
      </c>
      <c r="B1" s="141"/>
      <c r="C1" s="141"/>
      <c r="D1" s="141"/>
      <c r="E1" s="142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3"/>
    </row>
    <row r="2" spans="1:21" s="4" customFormat="1" ht="62" customHeight="1" thickBo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6"/>
    </row>
    <row r="3" spans="1:21" s="5" customFormat="1" ht="12.75" customHeight="1">
      <c r="A3" s="152" t="s">
        <v>206</v>
      </c>
      <c r="B3" s="138" t="s">
        <v>0</v>
      </c>
      <c r="C3" s="149" t="s">
        <v>208</v>
      </c>
      <c r="D3" s="149" t="s">
        <v>1</v>
      </c>
      <c r="E3" s="138" t="s">
        <v>209</v>
      </c>
      <c r="F3" s="138" t="s">
        <v>2</v>
      </c>
      <c r="G3" s="151" t="s">
        <v>84</v>
      </c>
      <c r="H3" s="151"/>
      <c r="I3" s="151"/>
      <c r="J3" s="151"/>
      <c r="K3" s="151" t="s">
        <v>24</v>
      </c>
      <c r="L3" s="151"/>
      <c r="M3" s="151"/>
      <c r="N3" s="151"/>
      <c r="O3" s="151" t="s">
        <v>25</v>
      </c>
      <c r="P3" s="151"/>
      <c r="Q3" s="151"/>
      <c r="R3" s="151"/>
      <c r="S3" s="138" t="s">
        <v>26</v>
      </c>
      <c r="T3" s="138" t="s">
        <v>3</v>
      </c>
      <c r="U3" s="147" t="s">
        <v>4</v>
      </c>
    </row>
    <row r="4" spans="1:21" s="5" customFormat="1" ht="21" customHeight="1" thickBot="1">
      <c r="A4" s="153"/>
      <c r="B4" s="139"/>
      <c r="C4" s="150"/>
      <c r="D4" s="150"/>
      <c r="E4" s="139"/>
      <c r="F4" s="139"/>
      <c r="G4" s="96" t="s">
        <v>6</v>
      </c>
      <c r="H4" s="96" t="s">
        <v>17</v>
      </c>
      <c r="I4" s="96" t="s">
        <v>18</v>
      </c>
      <c r="J4" s="96" t="s">
        <v>27</v>
      </c>
      <c r="K4" s="96" t="s">
        <v>6</v>
      </c>
      <c r="L4" s="96" t="s">
        <v>17</v>
      </c>
      <c r="M4" s="96" t="s">
        <v>18</v>
      </c>
      <c r="N4" s="96" t="s">
        <v>27</v>
      </c>
      <c r="O4" s="96" t="s">
        <v>6</v>
      </c>
      <c r="P4" s="96" t="s">
        <v>17</v>
      </c>
      <c r="Q4" s="96" t="s">
        <v>18</v>
      </c>
      <c r="R4" s="96" t="s">
        <v>27</v>
      </c>
      <c r="S4" s="139"/>
      <c r="T4" s="139"/>
      <c r="U4" s="148"/>
    </row>
    <row r="5" spans="1:21" ht="16">
      <c r="A5" s="135" t="s">
        <v>16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7"/>
    </row>
    <row r="6" spans="1:21" s="37" customFormat="1">
      <c r="A6" s="55" t="s">
        <v>6</v>
      </c>
      <c r="B6" s="72" t="s">
        <v>93</v>
      </c>
      <c r="C6" s="33" t="s">
        <v>197</v>
      </c>
      <c r="D6" s="57">
        <v>51.2</v>
      </c>
      <c r="E6" s="44" t="s">
        <v>210</v>
      </c>
      <c r="F6" s="56" t="s">
        <v>7</v>
      </c>
      <c r="G6" s="77" t="s">
        <v>46</v>
      </c>
      <c r="H6" s="34" t="s">
        <v>10</v>
      </c>
      <c r="I6" s="60" t="s">
        <v>71</v>
      </c>
      <c r="J6" s="55"/>
      <c r="K6" s="77" t="s">
        <v>70</v>
      </c>
      <c r="L6" s="87" t="s">
        <v>20</v>
      </c>
      <c r="M6" s="88" t="s">
        <v>20</v>
      </c>
      <c r="N6" s="32"/>
      <c r="O6" s="75" t="s">
        <v>12</v>
      </c>
      <c r="P6" s="75" t="s">
        <v>94</v>
      </c>
      <c r="Q6" s="78" t="s">
        <v>86</v>
      </c>
      <c r="R6" s="89"/>
      <c r="S6" s="81">
        <f>H6+K6+Q6</f>
        <v>225</v>
      </c>
      <c r="T6" s="84">
        <v>283.86200000000002</v>
      </c>
      <c r="U6" s="63" t="s">
        <v>42</v>
      </c>
    </row>
    <row r="7" spans="1:21" s="37" customFormat="1">
      <c r="A7" s="64" t="s">
        <v>17</v>
      </c>
      <c r="B7" s="73" t="s">
        <v>95</v>
      </c>
      <c r="C7" s="74" t="s">
        <v>96</v>
      </c>
      <c r="D7" s="66">
        <v>49.2</v>
      </c>
      <c r="E7" s="76" t="s">
        <v>210</v>
      </c>
      <c r="F7" s="65" t="s">
        <v>97</v>
      </c>
      <c r="G7" s="79" t="s">
        <v>9</v>
      </c>
      <c r="H7" s="82" t="s">
        <v>10</v>
      </c>
      <c r="I7" s="71" t="s">
        <v>10</v>
      </c>
      <c r="J7" s="64"/>
      <c r="K7" s="79" t="s">
        <v>15</v>
      </c>
      <c r="L7" s="79" t="s">
        <v>70</v>
      </c>
      <c r="M7" s="90" t="s">
        <v>69</v>
      </c>
      <c r="N7" s="92"/>
      <c r="O7" s="86" t="s">
        <v>52</v>
      </c>
      <c r="P7" s="86" t="s">
        <v>12</v>
      </c>
      <c r="Q7" s="80" t="s">
        <v>53</v>
      </c>
      <c r="R7" s="91"/>
      <c r="S7" s="83">
        <f>G7+L7+P7</f>
        <v>207.5</v>
      </c>
      <c r="T7" s="85">
        <v>269.82299999999998</v>
      </c>
      <c r="U7" s="70" t="s">
        <v>188</v>
      </c>
    </row>
    <row r="8" spans="1:21" s="37" customFormat="1">
      <c r="A8" s="19"/>
      <c r="B8" s="19"/>
      <c r="C8" s="19"/>
      <c r="D8" s="39"/>
      <c r="E8" s="45"/>
      <c r="F8" s="19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20"/>
      <c r="T8" s="51"/>
      <c r="U8" s="19"/>
    </row>
    <row r="9" spans="1:21" s="37" customFormat="1" ht="16">
      <c r="A9" s="133" t="s">
        <v>28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20"/>
      <c r="T9" s="51"/>
      <c r="U9" s="19"/>
    </row>
    <row r="10" spans="1:21" s="37" customFormat="1">
      <c r="A10" s="55" t="s">
        <v>6</v>
      </c>
      <c r="B10" s="72" t="s">
        <v>98</v>
      </c>
      <c r="C10" s="33" t="s">
        <v>100</v>
      </c>
      <c r="D10" s="57">
        <v>55.5</v>
      </c>
      <c r="E10" s="44" t="s">
        <v>210</v>
      </c>
      <c r="F10" s="56" t="s">
        <v>13</v>
      </c>
      <c r="G10" s="34" t="s">
        <v>47</v>
      </c>
      <c r="H10" s="59" t="s">
        <v>48</v>
      </c>
      <c r="I10" s="87" t="s">
        <v>29</v>
      </c>
      <c r="J10" s="55"/>
      <c r="K10" s="77" t="s">
        <v>15</v>
      </c>
      <c r="L10" s="77" t="s">
        <v>70</v>
      </c>
      <c r="M10" s="87" t="s">
        <v>69</v>
      </c>
      <c r="N10" s="32"/>
      <c r="O10" s="75" t="s">
        <v>52</v>
      </c>
      <c r="P10" s="78" t="s">
        <v>12</v>
      </c>
      <c r="Q10" s="78" t="s">
        <v>53</v>
      </c>
      <c r="R10" s="89"/>
      <c r="S10" s="81">
        <f>H10+L10+Q10</f>
        <v>195</v>
      </c>
      <c r="T10" s="84">
        <v>231.05699999999999</v>
      </c>
      <c r="U10" s="63" t="s">
        <v>188</v>
      </c>
    </row>
    <row r="11" spans="1:21" s="37" customFormat="1">
      <c r="A11" s="64" t="s">
        <v>17</v>
      </c>
      <c r="B11" s="73" t="s">
        <v>99</v>
      </c>
      <c r="C11" s="74" t="s">
        <v>101</v>
      </c>
      <c r="D11" s="66">
        <v>54.25</v>
      </c>
      <c r="E11" s="76" t="s">
        <v>210</v>
      </c>
      <c r="F11" s="65" t="s">
        <v>13</v>
      </c>
      <c r="G11" s="94" t="s">
        <v>41</v>
      </c>
      <c r="H11" s="68" t="s">
        <v>41</v>
      </c>
      <c r="I11" s="95" t="s">
        <v>48</v>
      </c>
      <c r="J11" s="64"/>
      <c r="K11" s="79" t="s">
        <v>102</v>
      </c>
      <c r="L11" s="79" t="s">
        <v>15</v>
      </c>
      <c r="M11" s="95" t="s">
        <v>70</v>
      </c>
      <c r="N11" s="92"/>
      <c r="O11" s="86" t="s">
        <v>8</v>
      </c>
      <c r="P11" s="86" t="s">
        <v>45</v>
      </c>
      <c r="Q11" s="86" t="s">
        <v>9</v>
      </c>
      <c r="R11" s="91"/>
      <c r="S11" s="83">
        <f>H11+L11+Q11</f>
        <v>170</v>
      </c>
      <c r="T11" s="85">
        <v>205.059</v>
      </c>
      <c r="U11" s="70" t="s">
        <v>188</v>
      </c>
    </row>
    <row r="12" spans="1:21" s="37" customFormat="1">
      <c r="A12" s="19"/>
      <c r="B12" s="19"/>
      <c r="C12" s="19"/>
      <c r="D12" s="39"/>
      <c r="E12" s="45"/>
      <c r="F12" s="19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20"/>
      <c r="T12" s="51"/>
      <c r="U12" s="19"/>
    </row>
    <row r="13" spans="1:21" s="37" customFormat="1" ht="16">
      <c r="A13" s="133" t="s">
        <v>196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20"/>
      <c r="T13" s="51"/>
      <c r="U13" s="19"/>
    </row>
    <row r="14" spans="1:21" s="37" customFormat="1">
      <c r="A14" s="55" t="s">
        <v>6</v>
      </c>
      <c r="B14" s="72" t="s">
        <v>103</v>
      </c>
      <c r="C14" s="33" t="s">
        <v>104</v>
      </c>
      <c r="D14" s="57">
        <v>65</v>
      </c>
      <c r="E14" s="44" t="s">
        <v>210</v>
      </c>
      <c r="F14" s="63" t="s">
        <v>7</v>
      </c>
      <c r="G14" s="59" t="s">
        <v>33</v>
      </c>
      <c r="H14" s="87" t="s">
        <v>34</v>
      </c>
      <c r="I14" s="77" t="s">
        <v>34</v>
      </c>
      <c r="J14" s="55"/>
      <c r="K14" s="77" t="s">
        <v>45</v>
      </c>
      <c r="L14" s="77" t="s">
        <v>9</v>
      </c>
      <c r="M14" s="77" t="s">
        <v>85</v>
      </c>
      <c r="N14" s="32"/>
      <c r="O14" s="75" t="s">
        <v>56</v>
      </c>
      <c r="P14" s="75" t="s">
        <v>61</v>
      </c>
      <c r="Q14" s="75" t="s">
        <v>59</v>
      </c>
      <c r="R14" s="89"/>
      <c r="S14" s="81">
        <f>I14+M14+Q14</f>
        <v>357.5</v>
      </c>
      <c r="T14" s="84">
        <v>375.05399999999997</v>
      </c>
      <c r="U14" s="63" t="s">
        <v>189</v>
      </c>
    </row>
    <row r="15" spans="1:21" s="37" customFormat="1">
      <c r="A15" s="64" t="s">
        <v>17</v>
      </c>
      <c r="B15" s="73" t="s">
        <v>105</v>
      </c>
      <c r="C15" s="74" t="s">
        <v>106</v>
      </c>
      <c r="D15" s="66">
        <v>67.349999999999994</v>
      </c>
      <c r="E15" s="76" t="s">
        <v>210</v>
      </c>
      <c r="F15" s="70" t="s">
        <v>13</v>
      </c>
      <c r="G15" s="68" t="s">
        <v>10</v>
      </c>
      <c r="H15" s="79" t="s">
        <v>52</v>
      </c>
      <c r="I15" s="90" t="s">
        <v>22</v>
      </c>
      <c r="J15" s="64"/>
      <c r="K15" s="79" t="s">
        <v>70</v>
      </c>
      <c r="L15" s="79" t="s">
        <v>69</v>
      </c>
      <c r="M15" s="90" t="s">
        <v>20</v>
      </c>
      <c r="N15" s="92"/>
      <c r="O15" s="86" t="s">
        <v>10</v>
      </c>
      <c r="P15" s="86" t="s">
        <v>52</v>
      </c>
      <c r="Q15" s="80" t="s">
        <v>12</v>
      </c>
      <c r="R15" s="91"/>
      <c r="S15" s="83">
        <f>H15+L15+P15</f>
        <v>215</v>
      </c>
      <c r="T15" s="85">
        <v>219.78399999999999</v>
      </c>
      <c r="U15" s="70" t="s">
        <v>188</v>
      </c>
    </row>
    <row r="17" spans="1:21" ht="16">
      <c r="A17" s="134" t="s">
        <v>196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</row>
    <row r="18" spans="1:21">
      <c r="A18" s="24" t="s">
        <v>6</v>
      </c>
      <c r="B18" s="25" t="s">
        <v>107</v>
      </c>
      <c r="C18" s="25" t="s">
        <v>108</v>
      </c>
      <c r="D18" s="38">
        <v>66.150000000000006</v>
      </c>
      <c r="E18" s="43" t="s">
        <v>211</v>
      </c>
      <c r="F18" s="25" t="s">
        <v>13</v>
      </c>
      <c r="G18" s="29" t="s">
        <v>50</v>
      </c>
      <c r="H18" s="26" t="s">
        <v>51</v>
      </c>
      <c r="I18" s="27" t="s">
        <v>31</v>
      </c>
      <c r="J18" s="24"/>
      <c r="K18" s="26" t="s">
        <v>30</v>
      </c>
      <c r="L18" s="26" t="s">
        <v>44</v>
      </c>
      <c r="M18" s="26" t="s">
        <v>46</v>
      </c>
      <c r="N18" s="24"/>
      <c r="O18" s="30" t="s">
        <v>31</v>
      </c>
      <c r="P18" s="29" t="s">
        <v>73</v>
      </c>
      <c r="Q18" s="26" t="s">
        <v>33</v>
      </c>
      <c r="R18" s="24"/>
      <c r="S18" s="28">
        <f>H18+M18+Q18</f>
        <v>297.5</v>
      </c>
      <c r="T18" s="50">
        <v>233.161</v>
      </c>
      <c r="U18" s="25" t="s">
        <v>188</v>
      </c>
    </row>
    <row r="20" spans="1:21" ht="16">
      <c r="A20" s="134" t="s">
        <v>5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</row>
    <row r="21" spans="1:21" s="37" customFormat="1">
      <c r="A21" s="55" t="s">
        <v>6</v>
      </c>
      <c r="B21" s="72" t="s">
        <v>111</v>
      </c>
      <c r="C21" s="33" t="s">
        <v>112</v>
      </c>
      <c r="D21" s="101">
        <v>74</v>
      </c>
      <c r="E21" s="58" t="s">
        <v>210</v>
      </c>
      <c r="F21" s="72" t="s">
        <v>7</v>
      </c>
      <c r="G21" s="108" t="s">
        <v>60</v>
      </c>
      <c r="H21" s="77" t="s">
        <v>36</v>
      </c>
      <c r="I21" s="112">
        <v>200</v>
      </c>
      <c r="J21" s="55"/>
      <c r="K21" s="77" t="s">
        <v>35</v>
      </c>
      <c r="L21" s="77" t="s">
        <v>56</v>
      </c>
      <c r="M21" s="36" t="s">
        <v>57</v>
      </c>
      <c r="N21" s="89"/>
      <c r="O21" s="105" t="s">
        <v>37</v>
      </c>
      <c r="P21" s="105" t="s">
        <v>37</v>
      </c>
      <c r="Q21" s="75" t="s">
        <v>37</v>
      </c>
      <c r="R21" s="89"/>
      <c r="S21" s="81">
        <f>H21+L21+Q21</f>
        <v>560</v>
      </c>
      <c r="T21" s="84">
        <v>402.81599999999997</v>
      </c>
      <c r="U21" s="63" t="s">
        <v>189</v>
      </c>
    </row>
    <row r="22" spans="1:21" s="37" customFormat="1">
      <c r="A22" s="97" t="s">
        <v>17</v>
      </c>
      <c r="B22" s="100" t="s">
        <v>113</v>
      </c>
      <c r="C22" s="102" t="s">
        <v>114</v>
      </c>
      <c r="D22" s="103">
        <v>74.8</v>
      </c>
      <c r="E22" s="45" t="s">
        <v>210</v>
      </c>
      <c r="F22" s="100" t="s">
        <v>115</v>
      </c>
      <c r="G22" s="109" t="s">
        <v>60</v>
      </c>
      <c r="H22" s="111" t="s">
        <v>78</v>
      </c>
      <c r="I22" s="111" t="s">
        <v>78</v>
      </c>
      <c r="J22" s="97"/>
      <c r="K22" s="109" t="s">
        <v>35</v>
      </c>
      <c r="L22" s="109" t="s">
        <v>54</v>
      </c>
      <c r="M22" s="118" t="s">
        <v>56</v>
      </c>
      <c r="N22" s="116"/>
      <c r="O22" s="106" t="s">
        <v>80</v>
      </c>
      <c r="P22" s="107" t="s">
        <v>38</v>
      </c>
      <c r="Q22" s="115" t="s">
        <v>74</v>
      </c>
      <c r="R22" s="116"/>
      <c r="S22" s="113">
        <f>G22+L22+P22</f>
        <v>520</v>
      </c>
      <c r="T22" s="110">
        <v>371.22199999999998</v>
      </c>
      <c r="U22" s="98" t="s">
        <v>189</v>
      </c>
    </row>
    <row r="23" spans="1:21" s="37" customFormat="1">
      <c r="A23" s="97" t="s">
        <v>18</v>
      </c>
      <c r="B23" s="100" t="s">
        <v>116</v>
      </c>
      <c r="C23" s="102" t="s">
        <v>117</v>
      </c>
      <c r="D23" s="103">
        <v>74.5</v>
      </c>
      <c r="E23" s="45" t="s">
        <v>210</v>
      </c>
      <c r="F23" s="100" t="s">
        <v>7</v>
      </c>
      <c r="G23" s="109" t="s">
        <v>31</v>
      </c>
      <c r="H23" s="109" t="s">
        <v>33</v>
      </c>
      <c r="I23" s="114" t="s">
        <v>35</v>
      </c>
      <c r="J23" s="97"/>
      <c r="K23" s="111" t="s">
        <v>12</v>
      </c>
      <c r="L23" s="109" t="s">
        <v>12</v>
      </c>
      <c r="M23" s="119" t="s">
        <v>53</v>
      </c>
      <c r="N23" s="116"/>
      <c r="O23" s="107" t="s">
        <v>31</v>
      </c>
      <c r="P23" s="107" t="s">
        <v>33</v>
      </c>
      <c r="Q23" s="115" t="s">
        <v>34</v>
      </c>
      <c r="R23" s="116"/>
      <c r="S23" s="113">
        <f>I23+M23+P23</f>
        <v>345</v>
      </c>
      <c r="T23" s="110">
        <v>246.98599999999999</v>
      </c>
      <c r="U23" s="98" t="s">
        <v>189</v>
      </c>
    </row>
    <row r="24" spans="1:21" s="37" customFormat="1">
      <c r="A24" s="64" t="s">
        <v>6</v>
      </c>
      <c r="B24" s="73" t="s">
        <v>165</v>
      </c>
      <c r="C24" s="74" t="s">
        <v>166</v>
      </c>
      <c r="D24" s="104">
        <v>70</v>
      </c>
      <c r="E24" s="67" t="s">
        <v>212</v>
      </c>
      <c r="F24" s="73" t="s">
        <v>7</v>
      </c>
      <c r="G24" s="79" t="s">
        <v>33</v>
      </c>
      <c r="H24" s="79" t="s">
        <v>88</v>
      </c>
      <c r="I24" s="95" t="s">
        <v>54</v>
      </c>
      <c r="J24" s="64"/>
      <c r="K24" s="117" t="s">
        <v>12</v>
      </c>
      <c r="L24" s="79" t="s">
        <v>53</v>
      </c>
      <c r="M24" s="94" t="s">
        <v>50</v>
      </c>
      <c r="N24" s="91"/>
      <c r="O24" s="86" t="s">
        <v>60</v>
      </c>
      <c r="P24" s="93" t="s">
        <v>80</v>
      </c>
      <c r="Q24" s="93" t="s">
        <v>80</v>
      </c>
      <c r="R24" s="91"/>
      <c r="S24" s="83">
        <f>H24+L24+O24</f>
        <v>407.5</v>
      </c>
      <c r="T24" s="85">
        <v>305.37599999999998</v>
      </c>
      <c r="U24" s="70"/>
    </row>
    <row r="25" spans="1:21" s="37" customFormat="1">
      <c r="A25" s="19"/>
      <c r="B25" s="19"/>
      <c r="C25" s="19"/>
      <c r="D25" s="39"/>
      <c r="E25" s="45"/>
      <c r="F25" s="19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20"/>
      <c r="T25" s="51"/>
      <c r="U25" s="19"/>
    </row>
    <row r="26" spans="1:21" s="37" customFormat="1" ht="16">
      <c r="A26" s="133" t="s">
        <v>195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20"/>
      <c r="T26" s="51"/>
      <c r="U26" s="19"/>
    </row>
    <row r="27" spans="1:21" s="37" customFormat="1">
      <c r="A27" s="55" t="s">
        <v>6</v>
      </c>
      <c r="B27" s="72" t="s">
        <v>118</v>
      </c>
      <c r="C27" s="33" t="s">
        <v>119</v>
      </c>
      <c r="D27" s="101">
        <v>81</v>
      </c>
      <c r="E27" s="58" t="s">
        <v>210</v>
      </c>
      <c r="F27" s="72" t="s">
        <v>120</v>
      </c>
      <c r="G27" s="77" t="s">
        <v>58</v>
      </c>
      <c r="H27" s="108" t="s">
        <v>62</v>
      </c>
      <c r="I27" s="34" t="s">
        <v>78</v>
      </c>
      <c r="J27" s="61"/>
      <c r="K27" s="87" t="s">
        <v>31</v>
      </c>
      <c r="L27" s="108" t="s">
        <v>31</v>
      </c>
      <c r="M27" s="34" t="s">
        <v>73</v>
      </c>
      <c r="N27" s="61"/>
      <c r="O27" s="34" t="s">
        <v>62</v>
      </c>
      <c r="P27" s="75" t="s">
        <v>36</v>
      </c>
      <c r="Q27" s="75" t="s">
        <v>39</v>
      </c>
      <c r="R27" s="89"/>
      <c r="S27" s="81">
        <f>I27+M27+Q27</f>
        <v>500</v>
      </c>
      <c r="T27" s="84">
        <v>338.71300000000002</v>
      </c>
      <c r="U27" s="63" t="s">
        <v>191</v>
      </c>
    </row>
    <row r="28" spans="1:21" s="37" customFormat="1">
      <c r="A28" s="64" t="s">
        <v>17</v>
      </c>
      <c r="B28" s="73" t="s">
        <v>121</v>
      </c>
      <c r="C28" s="74" t="s">
        <v>122</v>
      </c>
      <c r="D28" s="104">
        <v>81.5</v>
      </c>
      <c r="E28" s="67" t="s">
        <v>210</v>
      </c>
      <c r="F28" s="73" t="s">
        <v>120</v>
      </c>
      <c r="G28" s="79" t="s">
        <v>31</v>
      </c>
      <c r="H28" s="117" t="s">
        <v>33</v>
      </c>
      <c r="I28" s="120" t="s">
        <v>35</v>
      </c>
      <c r="J28" s="69"/>
      <c r="K28" s="95" t="s">
        <v>10</v>
      </c>
      <c r="L28" s="117" t="s">
        <v>10</v>
      </c>
      <c r="M28" s="120" t="s">
        <v>52</v>
      </c>
      <c r="N28" s="69"/>
      <c r="O28" s="120" t="s">
        <v>55</v>
      </c>
      <c r="P28" s="86" t="s">
        <v>60</v>
      </c>
      <c r="Q28" s="86" t="s">
        <v>78</v>
      </c>
      <c r="R28" s="91"/>
      <c r="S28" s="83">
        <f>I28+M28+Q28</f>
        <v>400</v>
      </c>
      <c r="T28" s="85">
        <v>269.947</v>
      </c>
      <c r="U28" s="70" t="s">
        <v>189</v>
      </c>
    </row>
    <row r="29" spans="1:21" s="37" customFormat="1">
      <c r="A29" s="19"/>
      <c r="B29" s="19"/>
      <c r="C29" s="19"/>
      <c r="D29" s="39"/>
      <c r="E29" s="45"/>
      <c r="F29" s="19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0"/>
      <c r="T29" s="51"/>
      <c r="U29" s="19"/>
    </row>
    <row r="30" spans="1:21" s="37" customFormat="1" ht="16">
      <c r="A30" s="133" t="s">
        <v>23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20"/>
      <c r="T30" s="51"/>
      <c r="U30" s="19"/>
    </row>
    <row r="31" spans="1:21" s="37" customFormat="1">
      <c r="A31" s="55" t="s">
        <v>6</v>
      </c>
      <c r="B31" s="72" t="s">
        <v>123</v>
      </c>
      <c r="C31" s="33" t="s">
        <v>124</v>
      </c>
      <c r="D31" s="57">
        <v>94.5</v>
      </c>
      <c r="E31" s="121" t="s">
        <v>210</v>
      </c>
      <c r="F31" s="33" t="s">
        <v>120</v>
      </c>
      <c r="G31" s="59" t="s">
        <v>56</v>
      </c>
      <c r="H31" s="108" t="s">
        <v>61</v>
      </c>
      <c r="I31" s="34" t="s">
        <v>72</v>
      </c>
      <c r="J31" s="61"/>
      <c r="K31" s="34" t="s">
        <v>12</v>
      </c>
      <c r="L31" s="62" t="s">
        <v>53</v>
      </c>
      <c r="M31" s="34" t="s">
        <v>53</v>
      </c>
      <c r="N31" s="61"/>
      <c r="O31" s="34" t="s">
        <v>72</v>
      </c>
      <c r="P31" s="59" t="s">
        <v>55</v>
      </c>
      <c r="Q31" s="36" t="s">
        <v>62</v>
      </c>
      <c r="R31" s="89"/>
      <c r="S31" s="81">
        <f>I31+M31+P31</f>
        <v>425</v>
      </c>
      <c r="T31" s="84">
        <v>264.99700000000001</v>
      </c>
      <c r="U31" s="63" t="s">
        <v>189</v>
      </c>
    </row>
    <row r="32" spans="1:21" s="37" customFormat="1">
      <c r="A32" s="64" t="s">
        <v>17</v>
      </c>
      <c r="B32" s="73" t="s">
        <v>125</v>
      </c>
      <c r="C32" s="74" t="s">
        <v>126</v>
      </c>
      <c r="D32" s="66">
        <v>99.5</v>
      </c>
      <c r="E32" s="122" t="s">
        <v>210</v>
      </c>
      <c r="F32" s="74" t="s">
        <v>120</v>
      </c>
      <c r="G32" s="71" t="s">
        <v>54</v>
      </c>
      <c r="H32" s="117" t="s">
        <v>56</v>
      </c>
      <c r="I32" s="94" t="s">
        <v>59</v>
      </c>
      <c r="J32" s="69"/>
      <c r="K32" s="120" t="s">
        <v>34</v>
      </c>
      <c r="L32" s="99" t="s">
        <v>54</v>
      </c>
      <c r="M32" s="94" t="s">
        <v>90</v>
      </c>
      <c r="N32" s="69"/>
      <c r="O32" s="120" t="s">
        <v>54</v>
      </c>
      <c r="P32" s="68" t="s">
        <v>57</v>
      </c>
      <c r="Q32" s="123" t="s">
        <v>61</v>
      </c>
      <c r="R32" s="91"/>
      <c r="S32" s="83">
        <f>H32+L32+Q32</f>
        <v>425</v>
      </c>
      <c r="T32" s="85">
        <v>259.17200000000003</v>
      </c>
      <c r="U32" s="70" t="s">
        <v>192</v>
      </c>
    </row>
    <row r="34" spans="1:21" ht="16">
      <c r="A34" s="134" t="s">
        <v>43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</row>
    <row r="35" spans="1:21">
      <c r="A35" s="24" t="s">
        <v>6</v>
      </c>
      <c r="B35" s="25" t="s">
        <v>127</v>
      </c>
      <c r="C35" s="25" t="s">
        <v>128</v>
      </c>
      <c r="D35" s="38">
        <v>105.7</v>
      </c>
      <c r="E35" s="43" t="s">
        <v>210</v>
      </c>
      <c r="F35" s="25" t="s">
        <v>120</v>
      </c>
      <c r="G35" s="26" t="s">
        <v>78</v>
      </c>
      <c r="H35" s="29" t="s">
        <v>80</v>
      </c>
      <c r="I35" s="26" t="s">
        <v>38</v>
      </c>
      <c r="J35" s="24"/>
      <c r="K35" s="26" t="s">
        <v>33</v>
      </c>
      <c r="L35" s="27" t="s">
        <v>35</v>
      </c>
      <c r="M35" s="26" t="s">
        <v>35</v>
      </c>
      <c r="N35" s="24"/>
      <c r="O35" s="30" t="s">
        <v>39</v>
      </c>
      <c r="P35" s="26" t="s">
        <v>39</v>
      </c>
      <c r="Q35" s="30" t="s">
        <v>74</v>
      </c>
      <c r="R35" s="24"/>
      <c r="S35" s="28">
        <f>I35+M35+P35</f>
        <v>535</v>
      </c>
      <c r="T35" s="50">
        <v>318.95400000000001</v>
      </c>
      <c r="U35" s="25" t="s">
        <v>190</v>
      </c>
    </row>
    <row r="37" spans="1:21" ht="16">
      <c r="A37" s="134" t="s">
        <v>79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</row>
    <row r="38" spans="1:21">
      <c r="A38" s="24" t="s">
        <v>6</v>
      </c>
      <c r="B38" s="25" t="s">
        <v>91</v>
      </c>
      <c r="C38" s="25" t="s">
        <v>129</v>
      </c>
      <c r="D38" s="38">
        <v>112</v>
      </c>
      <c r="E38" s="43" t="s">
        <v>210</v>
      </c>
      <c r="F38" s="25" t="s">
        <v>120</v>
      </c>
      <c r="G38" s="30" t="s">
        <v>40</v>
      </c>
      <c r="H38" s="29" t="s">
        <v>40</v>
      </c>
      <c r="I38" s="26" t="s">
        <v>83</v>
      </c>
      <c r="J38" s="24"/>
      <c r="K38" s="26" t="s">
        <v>55</v>
      </c>
      <c r="L38" s="29" t="s">
        <v>39</v>
      </c>
      <c r="M38" s="26" t="s">
        <v>74</v>
      </c>
      <c r="N38" s="24"/>
      <c r="O38" s="26" t="s">
        <v>130</v>
      </c>
      <c r="P38" s="26" t="s">
        <v>131</v>
      </c>
      <c r="Q38" s="29" t="s">
        <v>132</v>
      </c>
      <c r="R38" s="24"/>
      <c r="S38" s="28">
        <f>I38+M38+Q38</f>
        <v>800</v>
      </c>
      <c r="T38" s="50">
        <v>468.27199999999999</v>
      </c>
      <c r="U38" s="25" t="s">
        <v>189</v>
      </c>
    </row>
    <row r="39" spans="1:21">
      <c r="A39" s="18"/>
      <c r="B39" s="19"/>
      <c r="C39" s="19"/>
      <c r="D39" s="39"/>
      <c r="E39" s="45"/>
      <c r="F39" s="19"/>
      <c r="G39" s="23"/>
      <c r="H39" s="23"/>
      <c r="I39" s="23"/>
      <c r="J39" s="23"/>
      <c r="K39" s="23"/>
      <c r="L39" s="31"/>
      <c r="M39" s="23"/>
      <c r="N39" s="23"/>
      <c r="O39" s="23"/>
      <c r="P39" s="23"/>
      <c r="Q39" s="31"/>
      <c r="R39" s="18"/>
      <c r="S39" s="20"/>
      <c r="T39" s="51"/>
      <c r="U39" s="19"/>
    </row>
    <row r="40" spans="1:21">
      <c r="A40" s="18"/>
      <c r="B40" s="19"/>
      <c r="C40" s="19"/>
      <c r="D40" s="39"/>
      <c r="E40" s="45"/>
      <c r="F40" s="19"/>
      <c r="G40" s="23"/>
      <c r="H40" s="23"/>
      <c r="I40" s="23"/>
      <c r="J40" s="23"/>
      <c r="K40" s="23"/>
      <c r="L40" s="31"/>
      <c r="M40" s="23"/>
      <c r="N40" s="23"/>
      <c r="O40" s="23"/>
      <c r="P40" s="23"/>
      <c r="Q40" s="31"/>
      <c r="R40" s="18"/>
      <c r="S40" s="20"/>
      <c r="T40" s="51"/>
      <c r="U40" s="19"/>
    </row>
    <row r="41" spans="1:21">
      <c r="A41" s="18"/>
      <c r="B41" s="19"/>
      <c r="C41" s="19"/>
      <c r="D41" s="39"/>
      <c r="E41" s="45"/>
      <c r="F41" s="19"/>
      <c r="G41" s="23"/>
      <c r="H41" s="23"/>
      <c r="I41" s="23"/>
      <c r="J41" s="23"/>
      <c r="K41" s="23"/>
      <c r="L41" s="31"/>
      <c r="M41" s="23"/>
      <c r="N41" s="23"/>
      <c r="O41" s="23"/>
      <c r="P41" s="23"/>
      <c r="Q41" s="31"/>
      <c r="R41" s="18"/>
      <c r="S41" s="20"/>
      <c r="T41" s="51"/>
      <c r="U41" s="19"/>
    </row>
    <row r="42" spans="1:21">
      <c r="C42" s="2"/>
      <c r="D42" s="42"/>
      <c r="E42" s="48"/>
      <c r="F42" s="2"/>
      <c r="P42" s="1"/>
      <c r="Q42" s="3"/>
      <c r="R42" s="3"/>
      <c r="S42" s="17"/>
      <c r="T42" s="49"/>
      <c r="U42" s="3"/>
    </row>
    <row r="43" spans="1:21">
      <c r="C43" s="2"/>
      <c r="D43" s="42"/>
      <c r="E43" s="48"/>
      <c r="F43" s="2"/>
      <c r="P43" s="1"/>
      <c r="Q43" s="3"/>
      <c r="R43" s="3"/>
      <c r="S43" s="17"/>
      <c r="T43" s="49"/>
      <c r="U43" s="3"/>
    </row>
    <row r="44" spans="1:21">
      <c r="C44" s="2"/>
      <c r="D44" s="42"/>
      <c r="E44" s="48"/>
      <c r="F44" s="2"/>
      <c r="P44" s="1"/>
      <c r="Q44" s="3"/>
      <c r="R44" s="3"/>
      <c r="S44" s="17"/>
      <c r="T44" s="49"/>
      <c r="U44" s="3"/>
    </row>
    <row r="45" spans="1:21">
      <c r="C45" s="2"/>
      <c r="D45" s="42"/>
      <c r="E45" s="48"/>
      <c r="F45" s="2"/>
      <c r="P45" s="1"/>
      <c r="Q45" s="3"/>
      <c r="R45" s="3"/>
      <c r="S45" s="17"/>
      <c r="T45" s="49"/>
      <c r="U45" s="3"/>
    </row>
    <row r="46" spans="1:21">
      <c r="C46" s="2"/>
      <c r="D46" s="42"/>
      <c r="E46" s="48"/>
      <c r="F46" s="2"/>
      <c r="P46" s="1"/>
      <c r="Q46" s="3"/>
      <c r="R46" s="3"/>
      <c r="S46" s="17"/>
      <c r="T46" s="49"/>
      <c r="U46" s="3"/>
    </row>
    <row r="47" spans="1:21">
      <c r="C47" s="2"/>
      <c r="D47" s="42"/>
      <c r="E47" s="48"/>
      <c r="F47" s="2"/>
      <c r="P47" s="1"/>
      <c r="Q47" s="3"/>
      <c r="R47" s="3"/>
      <c r="S47" s="17"/>
      <c r="T47" s="49"/>
      <c r="U47" s="3"/>
    </row>
    <row r="48" spans="1:21">
      <c r="C48" s="2"/>
      <c r="D48" s="42"/>
      <c r="E48" s="48"/>
      <c r="F48" s="2"/>
      <c r="P48" s="1"/>
      <c r="Q48" s="3"/>
      <c r="R48" s="3"/>
      <c r="S48" s="17"/>
      <c r="T48" s="49"/>
      <c r="U48" s="3"/>
    </row>
    <row r="49" spans="3:21">
      <c r="C49" s="2"/>
      <c r="D49" s="42"/>
      <c r="E49" s="48"/>
      <c r="F49" s="2"/>
      <c r="P49" s="1"/>
      <c r="Q49" s="3"/>
      <c r="R49" s="3"/>
      <c r="S49" s="17"/>
      <c r="T49" s="49"/>
      <c r="U49" s="3"/>
    </row>
  </sheetData>
  <mergeCells count="22">
    <mergeCell ref="A1:U2"/>
    <mergeCell ref="U3:U4"/>
    <mergeCell ref="T3:T4"/>
    <mergeCell ref="S3:S4"/>
    <mergeCell ref="C3:C4"/>
    <mergeCell ref="D3:D4"/>
    <mergeCell ref="F3:F4"/>
    <mergeCell ref="G3:J3"/>
    <mergeCell ref="K3:N3"/>
    <mergeCell ref="O3:R3"/>
    <mergeCell ref="A3:A4"/>
    <mergeCell ref="A5:R5"/>
    <mergeCell ref="B3:B4"/>
    <mergeCell ref="A13:R13"/>
    <mergeCell ref="A17:R17"/>
    <mergeCell ref="A20:R20"/>
    <mergeCell ref="E3:E4"/>
    <mergeCell ref="A30:R30"/>
    <mergeCell ref="A34:R34"/>
    <mergeCell ref="A37:R37"/>
    <mergeCell ref="A26:R26"/>
    <mergeCell ref="A9:R9"/>
  </mergeCells>
  <pageMargins left="0.70000004768371604" right="0.70000004768371604" top="0.75" bottom="0.75" header="0.30000001192092901" footer="0.3000000119209290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6"/>
  <sheetViews>
    <sheetView workbookViewId="0">
      <selection activeCell="E10" sqref="E10"/>
    </sheetView>
  </sheetViews>
  <sheetFormatPr baseColWidth="10" defaultColWidth="9" defaultRowHeight="13"/>
  <cols>
    <col min="1" max="1" width="7.1640625" style="1" bestFit="1" customWidth="1"/>
    <col min="2" max="2" width="18.33203125" style="1" bestFit="1" customWidth="1"/>
    <col min="3" max="3" width="24.83203125" style="1" bestFit="1" customWidth="1"/>
    <col min="4" max="4" width="20.6640625" style="40" bestFit="1" customWidth="1"/>
    <col min="5" max="5" width="20.6640625" style="46" customWidth="1"/>
    <col min="6" max="6" width="30.5" style="1" bestFit="1" customWidth="1"/>
    <col min="7" max="9" width="5.5" style="2" customWidth="1"/>
    <col min="10" max="10" width="4.5" style="2" customWidth="1"/>
    <col min="11" max="13" width="5.5" style="2" customWidth="1"/>
    <col min="14" max="14" width="4.5" style="2" customWidth="1"/>
    <col min="15" max="17" width="5.5" style="2" customWidth="1"/>
    <col min="18" max="18" width="4.5" style="2" customWidth="1"/>
    <col min="19" max="19" width="7.5" style="16" bestFit="1" customWidth="1"/>
    <col min="20" max="20" width="8.5" style="48" bestFit="1" customWidth="1"/>
    <col min="21" max="21" width="27" style="1" bestFit="1" customWidth="1"/>
    <col min="22" max="22" width="9" style="3" bestFit="1" customWidth="1"/>
    <col min="23" max="16384" width="9" style="3"/>
  </cols>
  <sheetData>
    <row r="1" spans="1:21" s="4" customFormat="1" ht="29" customHeight="1" thickBot="1">
      <c r="A1" s="140" t="s">
        <v>199</v>
      </c>
      <c r="B1" s="141"/>
      <c r="C1" s="141"/>
      <c r="D1" s="141"/>
      <c r="E1" s="142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3"/>
    </row>
    <row r="2" spans="1:21" s="4" customFormat="1" ht="62" customHeight="1" thickBo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6"/>
    </row>
    <row r="3" spans="1:21" s="5" customFormat="1" ht="12.75" customHeight="1">
      <c r="A3" s="152" t="s">
        <v>206</v>
      </c>
      <c r="B3" s="138" t="s">
        <v>0</v>
      </c>
      <c r="C3" s="149" t="s">
        <v>208</v>
      </c>
      <c r="D3" s="156" t="s">
        <v>1</v>
      </c>
      <c r="E3" s="154" t="s">
        <v>209</v>
      </c>
      <c r="F3" s="138" t="s">
        <v>2</v>
      </c>
      <c r="G3" s="151" t="s">
        <v>84</v>
      </c>
      <c r="H3" s="151"/>
      <c r="I3" s="151"/>
      <c r="J3" s="151"/>
      <c r="K3" s="151" t="s">
        <v>24</v>
      </c>
      <c r="L3" s="151"/>
      <c r="M3" s="151"/>
      <c r="N3" s="151"/>
      <c r="O3" s="151" t="s">
        <v>25</v>
      </c>
      <c r="P3" s="151"/>
      <c r="Q3" s="151"/>
      <c r="R3" s="151"/>
      <c r="S3" s="138" t="s">
        <v>26</v>
      </c>
      <c r="T3" s="154" t="s">
        <v>3</v>
      </c>
      <c r="U3" s="147" t="s">
        <v>4</v>
      </c>
    </row>
    <row r="4" spans="1:21" s="5" customFormat="1" ht="21" customHeight="1" thickBot="1">
      <c r="A4" s="153"/>
      <c r="B4" s="139"/>
      <c r="C4" s="150"/>
      <c r="D4" s="157"/>
      <c r="E4" s="155"/>
      <c r="F4" s="139"/>
      <c r="G4" s="96" t="s">
        <v>6</v>
      </c>
      <c r="H4" s="96" t="s">
        <v>17</v>
      </c>
      <c r="I4" s="96" t="s">
        <v>18</v>
      </c>
      <c r="J4" s="96" t="s">
        <v>27</v>
      </c>
      <c r="K4" s="96" t="s">
        <v>6</v>
      </c>
      <c r="L4" s="96" t="s">
        <v>17</v>
      </c>
      <c r="M4" s="96" t="s">
        <v>18</v>
      </c>
      <c r="N4" s="96" t="s">
        <v>27</v>
      </c>
      <c r="O4" s="96" t="s">
        <v>6</v>
      </c>
      <c r="P4" s="96" t="s">
        <v>17</v>
      </c>
      <c r="Q4" s="96" t="s">
        <v>18</v>
      </c>
      <c r="R4" s="96" t="s">
        <v>27</v>
      </c>
      <c r="S4" s="139"/>
      <c r="T4" s="155"/>
      <c r="U4" s="148"/>
    </row>
    <row r="5" spans="1:21" ht="16">
      <c r="A5" s="135" t="s">
        <v>28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7"/>
    </row>
    <row r="6" spans="1:21">
      <c r="A6" s="24" t="s">
        <v>6</v>
      </c>
      <c r="B6" s="25" t="s">
        <v>109</v>
      </c>
      <c r="C6" s="25" t="s">
        <v>110</v>
      </c>
      <c r="D6" s="38">
        <v>55.4</v>
      </c>
      <c r="E6" s="43" t="s">
        <v>210</v>
      </c>
      <c r="F6" s="25" t="s">
        <v>13</v>
      </c>
      <c r="G6" s="26" t="s">
        <v>51</v>
      </c>
      <c r="H6" s="29" t="s">
        <v>31</v>
      </c>
      <c r="I6" s="30" t="s">
        <v>73</v>
      </c>
      <c r="J6" s="24"/>
      <c r="K6" s="26" t="s">
        <v>20</v>
      </c>
      <c r="L6" s="30" t="s">
        <v>47</v>
      </c>
      <c r="M6" s="30" t="s">
        <v>47</v>
      </c>
      <c r="N6" s="24"/>
      <c r="O6" s="26" t="s">
        <v>12</v>
      </c>
      <c r="P6" s="26" t="s">
        <v>94</v>
      </c>
      <c r="Q6" s="26" t="s">
        <v>51</v>
      </c>
      <c r="R6" s="24"/>
      <c r="S6" s="28">
        <f>H6+K6+Q6</f>
        <v>262.5</v>
      </c>
      <c r="T6" s="50">
        <v>311.47800000000001</v>
      </c>
      <c r="U6" s="25" t="s">
        <v>188</v>
      </c>
    </row>
    <row r="8" spans="1:21" ht="16">
      <c r="A8" s="134" t="s">
        <v>43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</row>
    <row r="9" spans="1:21">
      <c r="A9" s="6" t="s">
        <v>6</v>
      </c>
      <c r="B9" s="7" t="s">
        <v>133</v>
      </c>
      <c r="C9" s="7" t="s">
        <v>134</v>
      </c>
      <c r="D9" s="125">
        <v>109.2</v>
      </c>
      <c r="E9" s="126" t="s">
        <v>210</v>
      </c>
      <c r="F9" s="7" t="s">
        <v>13</v>
      </c>
      <c r="G9" s="22" t="s">
        <v>40</v>
      </c>
      <c r="H9" s="10" t="s">
        <v>37</v>
      </c>
      <c r="I9" s="11" t="s">
        <v>89</v>
      </c>
      <c r="J9" s="6"/>
      <c r="K9" s="10" t="s">
        <v>54</v>
      </c>
      <c r="L9" s="10" t="s">
        <v>57</v>
      </c>
      <c r="M9" s="11" t="s">
        <v>61</v>
      </c>
      <c r="N9" s="6"/>
      <c r="O9" s="10" t="s">
        <v>40</v>
      </c>
      <c r="P9" s="10" t="s">
        <v>37</v>
      </c>
      <c r="Q9" s="10" t="s">
        <v>89</v>
      </c>
      <c r="R9" s="6"/>
      <c r="S9" s="15">
        <f>H9+L9+Q9</f>
        <v>615</v>
      </c>
      <c r="T9" s="124">
        <v>362.74299999999999</v>
      </c>
      <c r="U9" s="7" t="s">
        <v>188</v>
      </c>
    </row>
    <row r="12" spans="1:21">
      <c r="C12" s="2"/>
      <c r="D12" s="42"/>
      <c r="E12" s="48"/>
      <c r="F12" s="2"/>
      <c r="P12" s="1"/>
      <c r="Q12" s="3"/>
      <c r="R12" s="3"/>
      <c r="S12" s="17"/>
      <c r="T12" s="49"/>
      <c r="U12" s="3"/>
    </row>
    <row r="13" spans="1:21">
      <c r="C13" s="2"/>
      <c r="D13" s="42"/>
      <c r="E13" s="48"/>
      <c r="F13" s="2"/>
      <c r="P13" s="1"/>
      <c r="Q13" s="3"/>
      <c r="R13" s="3"/>
      <c r="S13" s="17"/>
      <c r="T13" s="49"/>
      <c r="U13" s="3"/>
    </row>
    <row r="14" spans="1:21">
      <c r="C14" s="2"/>
      <c r="D14" s="42"/>
      <c r="E14" s="48"/>
      <c r="F14" s="2"/>
      <c r="P14" s="1"/>
      <c r="Q14" s="3"/>
      <c r="R14" s="3"/>
      <c r="S14" s="17"/>
      <c r="T14" s="49"/>
      <c r="U14" s="3"/>
    </row>
    <row r="15" spans="1:21">
      <c r="C15" s="2"/>
      <c r="D15" s="42"/>
      <c r="E15" s="48"/>
      <c r="F15" s="2"/>
      <c r="P15" s="1"/>
      <c r="Q15" s="3"/>
      <c r="R15" s="3"/>
      <c r="S15" s="17"/>
      <c r="T15" s="49"/>
      <c r="U15" s="3"/>
    </row>
    <row r="16" spans="1:21">
      <c r="C16" s="2"/>
      <c r="D16" s="42"/>
      <c r="E16" s="48"/>
      <c r="F16" s="2"/>
      <c r="P16" s="1"/>
      <c r="Q16" s="3"/>
      <c r="R16" s="3"/>
      <c r="S16" s="17"/>
      <c r="T16" s="49"/>
      <c r="U16" s="3"/>
    </row>
    <row r="17" spans="3:21">
      <c r="C17" s="2"/>
      <c r="D17" s="42"/>
      <c r="E17" s="48"/>
      <c r="F17" s="2"/>
      <c r="P17" s="1"/>
      <c r="Q17" s="3"/>
      <c r="R17" s="3"/>
      <c r="S17" s="17"/>
      <c r="T17" s="49"/>
      <c r="U17" s="3"/>
    </row>
    <row r="18" spans="3:21">
      <c r="C18" s="2"/>
      <c r="D18" s="42"/>
      <c r="E18" s="48"/>
      <c r="F18" s="2"/>
      <c r="P18" s="1"/>
      <c r="Q18" s="3"/>
      <c r="R18" s="3"/>
      <c r="S18" s="17"/>
      <c r="T18" s="49"/>
      <c r="U18" s="3"/>
    </row>
    <row r="19" spans="3:21">
      <c r="C19" s="2"/>
      <c r="D19" s="42"/>
      <c r="E19" s="48"/>
      <c r="F19" s="2"/>
      <c r="P19" s="1"/>
      <c r="Q19" s="3"/>
      <c r="R19" s="3"/>
      <c r="S19" s="17"/>
      <c r="T19" s="49"/>
      <c r="U19" s="3"/>
    </row>
    <row r="20" spans="3:21">
      <c r="C20" s="2"/>
      <c r="D20" s="42"/>
      <c r="E20" s="48"/>
      <c r="F20" s="2"/>
      <c r="P20" s="1"/>
      <c r="Q20" s="3"/>
      <c r="R20" s="3"/>
      <c r="S20" s="17"/>
      <c r="T20" s="49"/>
      <c r="U20" s="3"/>
    </row>
    <row r="21" spans="3:21">
      <c r="C21" s="2"/>
      <c r="D21" s="42"/>
      <c r="E21" s="48"/>
      <c r="F21" s="2"/>
      <c r="P21" s="1"/>
      <c r="Q21" s="3"/>
      <c r="R21" s="3"/>
      <c r="S21" s="17"/>
      <c r="T21" s="49"/>
      <c r="U21" s="3"/>
    </row>
    <row r="22" spans="3:21">
      <c r="C22" s="2"/>
      <c r="D22" s="42"/>
      <c r="E22" s="48"/>
      <c r="F22" s="2"/>
      <c r="P22" s="1"/>
      <c r="Q22" s="3"/>
      <c r="R22" s="3"/>
      <c r="S22" s="17"/>
      <c r="T22" s="49"/>
      <c r="U22" s="3"/>
    </row>
    <row r="23" spans="3:21">
      <c r="C23" s="2"/>
      <c r="D23" s="42"/>
      <c r="E23" s="48"/>
      <c r="F23" s="2"/>
      <c r="P23" s="1"/>
      <c r="Q23" s="3"/>
      <c r="R23" s="3"/>
      <c r="S23" s="17"/>
      <c r="T23" s="49"/>
      <c r="U23" s="3"/>
    </row>
    <row r="24" spans="3:21">
      <c r="C24" s="2"/>
      <c r="D24" s="42"/>
      <c r="E24" s="48"/>
      <c r="F24" s="2"/>
      <c r="P24" s="1"/>
      <c r="Q24" s="3"/>
      <c r="R24" s="3"/>
      <c r="S24" s="17"/>
      <c r="T24" s="49"/>
      <c r="U24" s="3"/>
    </row>
    <row r="25" spans="3:21">
      <c r="C25" s="2"/>
      <c r="D25" s="42"/>
      <c r="E25" s="48"/>
      <c r="F25" s="2"/>
      <c r="P25" s="1"/>
      <c r="Q25" s="3"/>
      <c r="R25" s="3"/>
      <c r="S25" s="17"/>
      <c r="T25" s="49"/>
      <c r="U25" s="3"/>
    </row>
    <row r="26" spans="3:21">
      <c r="C26" s="2"/>
      <c r="D26" s="42"/>
      <c r="E26" s="48"/>
      <c r="F26" s="2"/>
      <c r="P26" s="1"/>
      <c r="Q26" s="3"/>
      <c r="R26" s="3"/>
      <c r="S26" s="17"/>
      <c r="T26" s="49"/>
      <c r="U26" s="3"/>
    </row>
    <row r="27" spans="3:21">
      <c r="C27" s="2"/>
      <c r="D27" s="42"/>
      <c r="E27" s="48"/>
      <c r="F27" s="2"/>
      <c r="P27" s="1"/>
      <c r="Q27" s="3"/>
      <c r="R27" s="3"/>
      <c r="S27" s="17"/>
      <c r="T27" s="49"/>
      <c r="U27" s="3"/>
    </row>
    <row r="28" spans="3:21">
      <c r="C28" s="2"/>
      <c r="D28" s="42"/>
      <c r="E28" s="48"/>
      <c r="F28" s="2"/>
      <c r="P28" s="1"/>
      <c r="Q28" s="3"/>
      <c r="R28" s="3"/>
      <c r="S28" s="17"/>
      <c r="T28" s="49"/>
      <c r="U28" s="3"/>
    </row>
    <row r="29" spans="3:21">
      <c r="C29" s="2"/>
      <c r="D29" s="42"/>
      <c r="E29" s="48"/>
      <c r="F29" s="2"/>
      <c r="P29" s="1"/>
      <c r="Q29" s="3"/>
      <c r="R29" s="3"/>
      <c r="S29" s="17"/>
      <c r="T29" s="49"/>
      <c r="U29" s="3"/>
    </row>
    <row r="30" spans="3:21">
      <c r="C30" s="2"/>
      <c r="D30" s="42"/>
      <c r="E30" s="48"/>
      <c r="F30" s="2"/>
      <c r="P30" s="1"/>
      <c r="Q30" s="3"/>
      <c r="R30" s="3"/>
      <c r="S30" s="17"/>
      <c r="T30" s="49"/>
      <c r="U30" s="3"/>
    </row>
    <row r="31" spans="3:21">
      <c r="C31" s="2"/>
      <c r="D31" s="42"/>
      <c r="E31" s="48"/>
      <c r="F31" s="2"/>
      <c r="P31" s="1"/>
      <c r="Q31" s="3"/>
      <c r="R31" s="3"/>
      <c r="S31" s="17"/>
      <c r="T31" s="49"/>
      <c r="U31" s="3"/>
    </row>
    <row r="32" spans="3:21">
      <c r="C32" s="2"/>
      <c r="D32" s="42"/>
      <c r="E32" s="48"/>
      <c r="F32" s="2"/>
      <c r="P32" s="1"/>
      <c r="Q32" s="3"/>
      <c r="R32" s="3"/>
      <c r="S32" s="17"/>
      <c r="T32" s="49"/>
      <c r="U32" s="3"/>
    </row>
    <row r="33" spans="3:21">
      <c r="C33" s="2"/>
      <c r="D33" s="42"/>
      <c r="E33" s="48"/>
      <c r="F33" s="2"/>
      <c r="P33" s="1"/>
      <c r="Q33" s="3"/>
      <c r="R33" s="3"/>
      <c r="S33" s="17"/>
      <c r="T33" s="49"/>
      <c r="U33" s="3"/>
    </row>
    <row r="34" spans="3:21">
      <c r="C34" s="2"/>
      <c r="D34" s="42"/>
      <c r="E34" s="48"/>
      <c r="F34" s="2"/>
      <c r="P34" s="1"/>
      <c r="Q34" s="3"/>
      <c r="R34" s="3"/>
      <c r="S34" s="17"/>
      <c r="T34" s="49"/>
      <c r="U34" s="3"/>
    </row>
    <row r="35" spans="3:21">
      <c r="C35" s="2"/>
      <c r="D35" s="42"/>
      <c r="E35" s="48"/>
      <c r="F35" s="2"/>
      <c r="P35" s="1"/>
      <c r="Q35" s="3"/>
      <c r="R35" s="3"/>
      <c r="S35" s="17"/>
      <c r="T35" s="49"/>
      <c r="U35" s="3"/>
    </row>
    <row r="36" spans="3:21">
      <c r="C36" s="2"/>
      <c r="D36" s="42"/>
      <c r="E36" s="48"/>
      <c r="F36" s="2"/>
      <c r="P36" s="1"/>
      <c r="Q36" s="3"/>
      <c r="R36" s="3"/>
      <c r="S36" s="17"/>
      <c r="T36" s="49"/>
      <c r="U36" s="3"/>
    </row>
  </sheetData>
  <mergeCells count="15">
    <mergeCell ref="A1:U2"/>
    <mergeCell ref="T3:T4"/>
    <mergeCell ref="S3:S4"/>
    <mergeCell ref="D3:D4"/>
    <mergeCell ref="F3:F4"/>
    <mergeCell ref="G3:J3"/>
    <mergeCell ref="B3:B4"/>
    <mergeCell ref="C3:C4"/>
    <mergeCell ref="K3:N3"/>
    <mergeCell ref="O3:R3"/>
    <mergeCell ref="U3:U4"/>
    <mergeCell ref="E3:E4"/>
    <mergeCell ref="A8:R8"/>
    <mergeCell ref="A5:R5"/>
    <mergeCell ref="A3:A4"/>
  </mergeCells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6"/>
  <sheetViews>
    <sheetView topLeftCell="A13" workbookViewId="0">
      <selection activeCell="E47" sqref="E47"/>
    </sheetView>
  </sheetViews>
  <sheetFormatPr baseColWidth="10" defaultColWidth="9" defaultRowHeight="13"/>
  <cols>
    <col min="1" max="1" width="7.1640625" style="1" bestFit="1" customWidth="1"/>
    <col min="2" max="2" width="27.1640625" style="1" customWidth="1"/>
    <col min="3" max="3" width="28.83203125" style="1" customWidth="1"/>
    <col min="4" max="4" width="20.6640625" style="40" bestFit="1" customWidth="1"/>
    <col min="5" max="5" width="20.6640625" style="46" customWidth="1"/>
    <col min="6" max="6" width="30.5" style="1" bestFit="1" customWidth="1"/>
    <col min="7" max="9" width="5.5" style="2" customWidth="1"/>
    <col min="10" max="10" width="4.5" style="2" customWidth="1"/>
    <col min="11" max="11" width="10.5" style="16" bestFit="1" customWidth="1"/>
    <col min="12" max="12" width="8.5" style="48" bestFit="1" customWidth="1"/>
    <col min="13" max="13" width="31.5" style="1" customWidth="1"/>
    <col min="14" max="14" width="9" style="3" bestFit="1" customWidth="1"/>
    <col min="15" max="16384" width="9" style="3"/>
  </cols>
  <sheetData>
    <row r="1" spans="1:13" s="4" customFormat="1" ht="29" customHeight="1" thickBot="1">
      <c r="A1" s="140" t="s">
        <v>200</v>
      </c>
      <c r="B1" s="141"/>
      <c r="C1" s="141"/>
      <c r="D1" s="141"/>
      <c r="E1" s="142"/>
      <c r="F1" s="141"/>
      <c r="G1" s="141"/>
      <c r="H1" s="141"/>
      <c r="I1" s="141"/>
      <c r="J1" s="141"/>
      <c r="K1" s="141"/>
      <c r="L1" s="141"/>
      <c r="M1" s="143"/>
    </row>
    <row r="2" spans="1:13" s="4" customFormat="1" ht="62" customHeight="1" thickBo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</row>
    <row r="3" spans="1:13" s="5" customFormat="1" ht="12.75" customHeight="1">
      <c r="A3" s="152" t="s">
        <v>206</v>
      </c>
      <c r="B3" s="138" t="s">
        <v>0</v>
      </c>
      <c r="C3" s="149" t="s">
        <v>208</v>
      </c>
      <c r="D3" s="156" t="s">
        <v>1</v>
      </c>
      <c r="E3" s="154" t="s">
        <v>209</v>
      </c>
      <c r="F3" s="138" t="s">
        <v>2</v>
      </c>
      <c r="G3" s="160" t="s">
        <v>24</v>
      </c>
      <c r="H3" s="160"/>
      <c r="I3" s="160"/>
      <c r="J3" s="160"/>
      <c r="K3" s="158" t="s">
        <v>32</v>
      </c>
      <c r="L3" s="154" t="s">
        <v>3</v>
      </c>
      <c r="M3" s="147" t="s">
        <v>4</v>
      </c>
    </row>
    <row r="4" spans="1:13" s="5" customFormat="1" ht="21" customHeight="1" thickBot="1">
      <c r="A4" s="153"/>
      <c r="B4" s="139"/>
      <c r="C4" s="150"/>
      <c r="D4" s="157"/>
      <c r="E4" s="155"/>
      <c r="F4" s="139"/>
      <c r="G4" s="96" t="s">
        <v>6</v>
      </c>
      <c r="H4" s="96" t="s">
        <v>17</v>
      </c>
      <c r="I4" s="96" t="s">
        <v>18</v>
      </c>
      <c r="J4" s="96" t="s">
        <v>27</v>
      </c>
      <c r="K4" s="159"/>
      <c r="L4" s="155"/>
      <c r="M4" s="148"/>
    </row>
    <row r="5" spans="1:13" ht="16">
      <c r="A5" s="135" t="s">
        <v>28</v>
      </c>
      <c r="B5" s="136"/>
      <c r="C5" s="136"/>
      <c r="D5" s="136"/>
      <c r="E5" s="137"/>
      <c r="F5" s="136"/>
      <c r="G5" s="136"/>
      <c r="H5" s="136"/>
      <c r="I5" s="136"/>
      <c r="J5" s="137"/>
    </row>
    <row r="6" spans="1:13">
      <c r="A6" s="24" t="s">
        <v>6</v>
      </c>
      <c r="B6" s="25" t="s">
        <v>99</v>
      </c>
      <c r="C6" s="25" t="s">
        <v>101</v>
      </c>
      <c r="D6" s="38">
        <v>54.25</v>
      </c>
      <c r="E6" s="43" t="s">
        <v>210</v>
      </c>
      <c r="F6" s="25" t="s">
        <v>13</v>
      </c>
      <c r="G6" s="26" t="s">
        <v>102</v>
      </c>
      <c r="H6" s="26" t="s">
        <v>15</v>
      </c>
      <c r="I6" s="27" t="s">
        <v>70</v>
      </c>
      <c r="J6" s="24"/>
      <c r="K6" s="28">
        <v>40</v>
      </c>
      <c r="L6" s="50">
        <v>48.249000000000002</v>
      </c>
      <c r="M6" s="25" t="s">
        <v>188</v>
      </c>
    </row>
    <row r="8" spans="1:13" ht="16">
      <c r="A8" s="134" t="s">
        <v>14</v>
      </c>
      <c r="B8" s="134"/>
      <c r="C8" s="134"/>
      <c r="D8" s="134"/>
      <c r="E8" s="134"/>
      <c r="F8" s="134"/>
      <c r="G8" s="134"/>
      <c r="H8" s="134"/>
      <c r="I8" s="134"/>
      <c r="J8" s="134"/>
    </row>
    <row r="9" spans="1:13">
      <c r="A9" s="6" t="s">
        <v>6</v>
      </c>
      <c r="B9" s="7" t="s">
        <v>135</v>
      </c>
      <c r="C9" s="7" t="s">
        <v>136</v>
      </c>
      <c r="D9" s="125">
        <v>59.8</v>
      </c>
      <c r="E9" s="126" t="s">
        <v>210</v>
      </c>
      <c r="F9" s="7" t="s">
        <v>7</v>
      </c>
      <c r="G9" s="10" t="s">
        <v>20</v>
      </c>
      <c r="H9" s="22" t="s">
        <v>49</v>
      </c>
      <c r="I9" s="22" t="s">
        <v>47</v>
      </c>
      <c r="J9" s="6"/>
      <c r="K9" s="15">
        <v>52.5</v>
      </c>
      <c r="L9" s="124">
        <v>58.683</v>
      </c>
      <c r="M9" s="7" t="s">
        <v>207</v>
      </c>
    </row>
    <row r="11" spans="1:13" ht="16">
      <c r="A11" s="134" t="s">
        <v>203</v>
      </c>
      <c r="B11" s="134"/>
      <c r="C11" s="134"/>
      <c r="D11" s="134"/>
      <c r="E11" s="134"/>
      <c r="F11" s="134"/>
      <c r="G11" s="134"/>
      <c r="H11" s="134"/>
      <c r="I11" s="134"/>
      <c r="J11" s="134"/>
    </row>
    <row r="12" spans="1:13">
      <c r="A12" s="6" t="s">
        <v>6</v>
      </c>
      <c r="B12" s="7" t="s">
        <v>137</v>
      </c>
      <c r="C12" s="7" t="s">
        <v>138</v>
      </c>
      <c r="D12" s="125">
        <v>66.3</v>
      </c>
      <c r="E12" s="126" t="s">
        <v>210</v>
      </c>
      <c r="F12" s="7" t="s">
        <v>13</v>
      </c>
      <c r="G12" s="22" t="s">
        <v>41</v>
      </c>
      <c r="H12" s="10" t="s">
        <v>48</v>
      </c>
      <c r="I12" s="10" t="s">
        <v>29</v>
      </c>
      <c r="J12" s="6"/>
      <c r="K12" s="15" t="str">
        <f>"60,0"</f>
        <v>60,0</v>
      </c>
      <c r="L12" s="124">
        <v>62.036999999999999</v>
      </c>
      <c r="M12" s="7" t="s">
        <v>188</v>
      </c>
    </row>
    <row r="14" spans="1:13" ht="16">
      <c r="A14" s="134" t="s">
        <v>5</v>
      </c>
      <c r="B14" s="134"/>
      <c r="C14" s="134"/>
      <c r="D14" s="134"/>
      <c r="E14" s="134"/>
      <c r="F14" s="134"/>
      <c r="G14" s="134"/>
      <c r="H14" s="134"/>
      <c r="I14" s="134"/>
      <c r="J14" s="134"/>
    </row>
    <row r="15" spans="1:13">
      <c r="A15" s="6" t="s">
        <v>6</v>
      </c>
      <c r="B15" s="7" t="s">
        <v>139</v>
      </c>
      <c r="C15" s="7" t="s">
        <v>140</v>
      </c>
      <c r="D15" s="125">
        <v>69.75</v>
      </c>
      <c r="E15" s="126" t="s">
        <v>213</v>
      </c>
      <c r="F15" s="7" t="s">
        <v>13</v>
      </c>
      <c r="G15" s="10" t="s">
        <v>69</v>
      </c>
      <c r="H15" s="21" t="s">
        <v>20</v>
      </c>
      <c r="I15" s="21" t="s">
        <v>20</v>
      </c>
      <c r="J15" s="6"/>
      <c r="K15" s="15">
        <v>45</v>
      </c>
      <c r="L15" s="124">
        <v>44.878999999999998</v>
      </c>
      <c r="M15" s="7" t="s">
        <v>188</v>
      </c>
    </row>
    <row r="17" spans="1:13" ht="16">
      <c r="A17" s="134" t="s">
        <v>16</v>
      </c>
      <c r="B17" s="134"/>
      <c r="C17" s="134"/>
      <c r="D17" s="134"/>
      <c r="E17" s="134"/>
      <c r="F17" s="134"/>
      <c r="G17" s="134"/>
      <c r="H17" s="134"/>
      <c r="I17" s="134"/>
      <c r="J17" s="134"/>
    </row>
    <row r="18" spans="1:13">
      <c r="A18" s="6" t="s">
        <v>6</v>
      </c>
      <c r="B18" s="7" t="s">
        <v>141</v>
      </c>
      <c r="C18" s="7" t="s">
        <v>205</v>
      </c>
      <c r="D18" s="125">
        <v>50.8</v>
      </c>
      <c r="E18" s="126" t="s">
        <v>211</v>
      </c>
      <c r="F18" s="7" t="s">
        <v>13</v>
      </c>
      <c r="G18" s="10" t="s">
        <v>47</v>
      </c>
      <c r="H18" s="10" t="s">
        <v>41</v>
      </c>
      <c r="I18" s="10" t="s">
        <v>48</v>
      </c>
      <c r="J18" s="6"/>
      <c r="K18" s="15" t="str">
        <f>"57,5"</f>
        <v>57,5</v>
      </c>
      <c r="L18" s="124">
        <v>57.835000000000001</v>
      </c>
      <c r="M18" s="7" t="s">
        <v>188</v>
      </c>
    </row>
    <row r="20" spans="1:13" ht="16">
      <c r="A20" s="134" t="s">
        <v>196</v>
      </c>
      <c r="B20" s="134"/>
      <c r="C20" s="134"/>
      <c r="D20" s="134"/>
      <c r="E20" s="134"/>
      <c r="F20" s="134"/>
      <c r="G20" s="134"/>
      <c r="H20" s="134"/>
      <c r="I20" s="134"/>
      <c r="J20" s="134"/>
    </row>
    <row r="21" spans="1:13">
      <c r="A21" s="24" t="s">
        <v>6</v>
      </c>
      <c r="B21" s="25" t="s">
        <v>142</v>
      </c>
      <c r="C21" s="25" t="s">
        <v>143</v>
      </c>
      <c r="D21" s="38">
        <v>65</v>
      </c>
      <c r="E21" s="43" t="s">
        <v>211</v>
      </c>
      <c r="F21" s="25" t="s">
        <v>204</v>
      </c>
      <c r="G21" s="29" t="s">
        <v>46</v>
      </c>
      <c r="H21" s="26" t="s">
        <v>9</v>
      </c>
      <c r="I21" s="27" t="s">
        <v>85</v>
      </c>
      <c r="J21" s="24"/>
      <c r="K21" s="28">
        <v>75</v>
      </c>
      <c r="L21" s="50">
        <v>59.64</v>
      </c>
      <c r="M21" s="25" t="s">
        <v>193</v>
      </c>
    </row>
    <row r="23" spans="1:13" ht="16">
      <c r="A23" s="134" t="s">
        <v>5</v>
      </c>
      <c r="B23" s="134"/>
      <c r="C23" s="134"/>
      <c r="D23" s="134"/>
      <c r="E23" s="134"/>
      <c r="F23" s="134"/>
      <c r="G23" s="134"/>
      <c r="H23" s="134"/>
      <c r="I23" s="134"/>
      <c r="J23" s="134"/>
    </row>
    <row r="24" spans="1:13">
      <c r="A24" s="24" t="s">
        <v>6</v>
      </c>
      <c r="B24" s="25" t="s">
        <v>113</v>
      </c>
      <c r="C24" s="25" t="s">
        <v>146</v>
      </c>
      <c r="D24" s="38">
        <v>74.8</v>
      </c>
      <c r="E24" s="43" t="s">
        <v>210</v>
      </c>
      <c r="F24" s="25" t="s">
        <v>7</v>
      </c>
      <c r="G24" s="26" t="s">
        <v>35</v>
      </c>
      <c r="H24" s="26" t="s">
        <v>54</v>
      </c>
      <c r="I24" s="30" t="s">
        <v>56</v>
      </c>
      <c r="J24" s="24"/>
      <c r="K24" s="28">
        <v>135</v>
      </c>
      <c r="L24" s="50">
        <v>96.375</v>
      </c>
      <c r="M24" s="25" t="s">
        <v>189</v>
      </c>
    </row>
    <row r="26" spans="1:13" ht="16">
      <c r="A26" s="134" t="s">
        <v>11</v>
      </c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3" s="37" customFormat="1">
      <c r="A27" s="55" t="s">
        <v>6</v>
      </c>
      <c r="B27" s="72" t="s">
        <v>144</v>
      </c>
      <c r="C27" s="33" t="s">
        <v>145</v>
      </c>
      <c r="D27" s="57">
        <v>87.1</v>
      </c>
      <c r="E27" s="44" t="s">
        <v>214</v>
      </c>
      <c r="F27" s="56" t="s">
        <v>204</v>
      </c>
      <c r="G27" s="77" t="s">
        <v>9</v>
      </c>
      <c r="H27" s="87" t="s">
        <v>85</v>
      </c>
      <c r="I27" s="127" t="s">
        <v>85</v>
      </c>
      <c r="J27" s="89"/>
      <c r="K27" s="81">
        <v>75</v>
      </c>
      <c r="L27" s="84">
        <v>48.710999999999999</v>
      </c>
      <c r="M27" s="63"/>
    </row>
    <row r="28" spans="1:13" s="37" customFormat="1">
      <c r="A28" s="64" t="s">
        <v>6</v>
      </c>
      <c r="B28" s="73" t="s">
        <v>147</v>
      </c>
      <c r="C28" s="74" t="s">
        <v>148</v>
      </c>
      <c r="D28" s="66">
        <v>89.6</v>
      </c>
      <c r="E28" s="76" t="s">
        <v>210</v>
      </c>
      <c r="F28" s="65" t="s">
        <v>7</v>
      </c>
      <c r="G28" s="117" t="s">
        <v>34</v>
      </c>
      <c r="H28" s="79" t="s">
        <v>88</v>
      </c>
      <c r="I28" s="128" t="s">
        <v>54</v>
      </c>
      <c r="J28" s="91"/>
      <c r="K28" s="83">
        <v>132.5</v>
      </c>
      <c r="L28" s="85">
        <v>84.78</v>
      </c>
      <c r="M28" s="70"/>
    </row>
    <row r="29" spans="1:13" s="37" customFormat="1">
      <c r="A29" s="19"/>
      <c r="B29" s="19"/>
      <c r="C29" s="19"/>
      <c r="D29" s="39"/>
      <c r="E29" s="45"/>
      <c r="F29" s="19"/>
      <c r="G29" s="18"/>
      <c r="H29" s="18"/>
      <c r="I29" s="18"/>
      <c r="J29" s="18"/>
      <c r="K29" s="20"/>
      <c r="L29" s="51"/>
      <c r="M29" s="19"/>
    </row>
    <row r="30" spans="1:13" s="37" customFormat="1" ht="16">
      <c r="A30" s="133" t="s">
        <v>23</v>
      </c>
      <c r="B30" s="133"/>
      <c r="C30" s="133"/>
      <c r="D30" s="133"/>
      <c r="E30" s="133"/>
      <c r="F30" s="133"/>
      <c r="G30" s="133"/>
      <c r="H30" s="133"/>
      <c r="I30" s="133"/>
      <c r="J30" s="133"/>
      <c r="K30" s="20"/>
      <c r="L30" s="51"/>
      <c r="M30" s="19"/>
    </row>
    <row r="31" spans="1:13" s="37" customFormat="1">
      <c r="A31" s="55" t="s">
        <v>6</v>
      </c>
      <c r="B31" s="72" t="s">
        <v>42</v>
      </c>
      <c r="C31" s="33" t="s">
        <v>149</v>
      </c>
      <c r="D31" s="57">
        <v>99.8</v>
      </c>
      <c r="E31" s="44" t="s">
        <v>210</v>
      </c>
      <c r="F31" s="63" t="s">
        <v>7</v>
      </c>
      <c r="G31" s="59" t="s">
        <v>55</v>
      </c>
      <c r="H31" s="77" t="s">
        <v>77</v>
      </c>
      <c r="I31" s="108" t="s">
        <v>150</v>
      </c>
      <c r="J31" s="32"/>
      <c r="K31" s="81">
        <v>182.5</v>
      </c>
      <c r="L31" s="84">
        <v>111.157</v>
      </c>
      <c r="M31" s="63" t="s">
        <v>194</v>
      </c>
    </row>
    <row r="32" spans="1:13" s="37" customFormat="1">
      <c r="A32" s="97" t="s">
        <v>17</v>
      </c>
      <c r="B32" s="100" t="s">
        <v>21</v>
      </c>
      <c r="C32" s="102" t="s">
        <v>151</v>
      </c>
      <c r="D32" s="39">
        <v>95</v>
      </c>
      <c r="E32" s="129" t="s">
        <v>210</v>
      </c>
      <c r="F32" s="98" t="s">
        <v>7</v>
      </c>
      <c r="G32" s="52" t="s">
        <v>61</v>
      </c>
      <c r="H32" s="109" t="s">
        <v>59</v>
      </c>
      <c r="I32" s="109" t="s">
        <v>72</v>
      </c>
      <c r="J32" s="130"/>
      <c r="K32" s="113">
        <v>160</v>
      </c>
      <c r="L32" s="110">
        <v>99.525000000000006</v>
      </c>
      <c r="M32" s="98"/>
    </row>
    <row r="33" spans="1:13" s="37" customFormat="1">
      <c r="A33" s="97" t="s">
        <v>18</v>
      </c>
      <c r="B33" s="100" t="s">
        <v>76</v>
      </c>
      <c r="C33" s="102" t="s">
        <v>152</v>
      </c>
      <c r="D33" s="39">
        <v>97.5</v>
      </c>
      <c r="E33" s="129" t="s">
        <v>210</v>
      </c>
      <c r="F33" s="98" t="s">
        <v>7</v>
      </c>
      <c r="G33" s="53" t="s">
        <v>59</v>
      </c>
      <c r="H33" s="109" t="s">
        <v>59</v>
      </c>
      <c r="I33" s="111" t="s">
        <v>72</v>
      </c>
      <c r="J33" s="130"/>
      <c r="K33" s="113">
        <v>155</v>
      </c>
      <c r="L33" s="110">
        <v>95.322000000000003</v>
      </c>
      <c r="M33" s="98"/>
    </row>
    <row r="34" spans="1:13" s="37" customFormat="1">
      <c r="A34" s="97" t="s">
        <v>19</v>
      </c>
      <c r="B34" s="100" t="s">
        <v>153</v>
      </c>
      <c r="C34" s="102" t="s">
        <v>154</v>
      </c>
      <c r="D34" s="39">
        <v>94.8</v>
      </c>
      <c r="E34" s="129" t="s">
        <v>210</v>
      </c>
      <c r="F34" s="98" t="s">
        <v>7</v>
      </c>
      <c r="G34" s="54" t="s">
        <v>35</v>
      </c>
      <c r="H34" s="109" t="s">
        <v>54</v>
      </c>
      <c r="I34" s="111" t="s">
        <v>56</v>
      </c>
      <c r="J34" s="130"/>
      <c r="K34" s="113">
        <v>135</v>
      </c>
      <c r="L34" s="110">
        <v>84.054000000000002</v>
      </c>
      <c r="M34" s="98"/>
    </row>
    <row r="35" spans="1:13" s="37" customFormat="1">
      <c r="A35" s="64" t="s">
        <v>202</v>
      </c>
      <c r="B35" s="73" t="s">
        <v>156</v>
      </c>
      <c r="C35" s="74" t="s">
        <v>155</v>
      </c>
      <c r="D35" s="66">
        <v>99.9</v>
      </c>
      <c r="E35" s="76" t="s">
        <v>210</v>
      </c>
      <c r="F35" s="70" t="s">
        <v>13</v>
      </c>
      <c r="G35" s="71" t="s">
        <v>59</v>
      </c>
      <c r="H35" s="95" t="s">
        <v>59</v>
      </c>
      <c r="I35" s="95" t="s">
        <v>59</v>
      </c>
      <c r="J35" s="92"/>
      <c r="K35" s="83">
        <v>0</v>
      </c>
      <c r="L35" s="85">
        <v>0</v>
      </c>
      <c r="M35" s="70"/>
    </row>
    <row r="36" spans="1:13" s="37" customFormat="1">
      <c r="A36" s="19"/>
      <c r="B36" s="19"/>
      <c r="C36" s="19"/>
      <c r="D36" s="39"/>
      <c r="E36" s="45"/>
      <c r="F36" s="19"/>
      <c r="G36" s="18"/>
      <c r="H36" s="18"/>
      <c r="I36" s="18"/>
      <c r="J36" s="18"/>
      <c r="K36" s="20"/>
      <c r="L36" s="51"/>
      <c r="M36" s="19"/>
    </row>
    <row r="37" spans="1:13" s="37" customFormat="1" ht="16">
      <c r="A37" s="133" t="s">
        <v>43</v>
      </c>
      <c r="B37" s="133"/>
      <c r="C37" s="133"/>
      <c r="D37" s="133"/>
      <c r="E37" s="133"/>
      <c r="F37" s="133"/>
      <c r="G37" s="133"/>
      <c r="H37" s="133"/>
      <c r="I37" s="133"/>
      <c r="J37" s="133"/>
      <c r="K37" s="20"/>
      <c r="L37" s="51"/>
      <c r="M37" s="19"/>
    </row>
    <row r="38" spans="1:13" s="37" customFormat="1">
      <c r="A38" s="55" t="s">
        <v>6</v>
      </c>
      <c r="B38" s="72" t="s">
        <v>157</v>
      </c>
      <c r="C38" s="33" t="s">
        <v>159</v>
      </c>
      <c r="D38" s="101">
        <v>105</v>
      </c>
      <c r="E38" s="58" t="s">
        <v>210</v>
      </c>
      <c r="F38" s="72" t="s">
        <v>7</v>
      </c>
      <c r="G38" s="77" t="s">
        <v>58</v>
      </c>
      <c r="H38" s="77" t="s">
        <v>55</v>
      </c>
      <c r="I38" s="34" t="s">
        <v>158</v>
      </c>
      <c r="J38" s="89"/>
      <c r="K38" s="81">
        <v>172.5</v>
      </c>
      <c r="L38" s="84">
        <v>103.078</v>
      </c>
      <c r="M38" s="63"/>
    </row>
    <row r="39" spans="1:13" s="37" customFormat="1">
      <c r="A39" s="97" t="s">
        <v>17</v>
      </c>
      <c r="B39" s="100" t="s">
        <v>75</v>
      </c>
      <c r="C39" s="102" t="s">
        <v>160</v>
      </c>
      <c r="D39" s="103">
        <v>102</v>
      </c>
      <c r="E39" s="45" t="s">
        <v>210</v>
      </c>
      <c r="F39" s="100" t="s">
        <v>7</v>
      </c>
      <c r="G39" s="109" t="s">
        <v>72</v>
      </c>
      <c r="H39" s="131" t="s">
        <v>55</v>
      </c>
      <c r="I39" s="132" t="s">
        <v>55</v>
      </c>
      <c r="J39" s="116"/>
      <c r="K39" s="113">
        <v>160</v>
      </c>
      <c r="L39" s="110">
        <v>96.626000000000005</v>
      </c>
      <c r="M39" s="98" t="s">
        <v>189</v>
      </c>
    </row>
    <row r="40" spans="1:13" s="37" customFormat="1">
      <c r="A40" s="64" t="s">
        <v>6</v>
      </c>
      <c r="B40" s="73" t="s">
        <v>161</v>
      </c>
      <c r="C40" s="74" t="s">
        <v>162</v>
      </c>
      <c r="D40" s="104">
        <v>105</v>
      </c>
      <c r="E40" s="67" t="s">
        <v>212</v>
      </c>
      <c r="F40" s="73" t="s">
        <v>7</v>
      </c>
      <c r="G40" s="95" t="s">
        <v>57</v>
      </c>
      <c r="H40" s="79" t="s">
        <v>61</v>
      </c>
      <c r="I40" s="128" t="s">
        <v>59</v>
      </c>
      <c r="J40" s="91"/>
      <c r="K40" s="83">
        <v>150</v>
      </c>
      <c r="L40" s="85">
        <v>89.632999999999996</v>
      </c>
      <c r="M40" s="70"/>
    </row>
    <row r="42" spans="1:13" ht="16">
      <c r="A42" s="134" t="s">
        <v>79</v>
      </c>
      <c r="B42" s="134"/>
      <c r="C42" s="134"/>
      <c r="D42" s="134"/>
      <c r="E42" s="134"/>
      <c r="F42" s="134"/>
      <c r="G42" s="134"/>
      <c r="H42" s="134"/>
      <c r="I42" s="134"/>
      <c r="J42" s="134"/>
    </row>
    <row r="43" spans="1:13">
      <c r="A43" s="24" t="s">
        <v>6</v>
      </c>
      <c r="B43" s="25" t="s">
        <v>91</v>
      </c>
      <c r="C43" s="25" t="s">
        <v>129</v>
      </c>
      <c r="D43" s="38">
        <v>112</v>
      </c>
      <c r="E43" s="43" t="s">
        <v>210</v>
      </c>
      <c r="F43" s="25" t="s">
        <v>7</v>
      </c>
      <c r="G43" s="26" t="s">
        <v>55</v>
      </c>
      <c r="H43" s="26" t="s">
        <v>39</v>
      </c>
      <c r="I43" s="26" t="s">
        <v>74</v>
      </c>
      <c r="J43" s="24"/>
      <c r="K43" s="28">
        <v>210</v>
      </c>
      <c r="L43" s="50">
        <v>122.92100000000001</v>
      </c>
      <c r="M43" s="25" t="s">
        <v>189</v>
      </c>
    </row>
    <row r="45" spans="1:13" ht="16">
      <c r="A45" s="134" t="s">
        <v>81</v>
      </c>
      <c r="B45" s="134"/>
      <c r="C45" s="134"/>
      <c r="D45" s="134"/>
      <c r="E45" s="134"/>
      <c r="F45" s="134"/>
      <c r="G45" s="134"/>
      <c r="H45" s="134"/>
      <c r="I45" s="134"/>
      <c r="J45" s="134"/>
    </row>
    <row r="46" spans="1:13">
      <c r="A46" s="6" t="s">
        <v>6</v>
      </c>
      <c r="B46" s="7" t="s">
        <v>163</v>
      </c>
      <c r="C46" s="7" t="s">
        <v>164</v>
      </c>
      <c r="D46" s="125">
        <v>132</v>
      </c>
      <c r="E46" s="126" t="s">
        <v>210</v>
      </c>
      <c r="F46" s="7" t="s">
        <v>7</v>
      </c>
      <c r="G46" s="10" t="s">
        <v>39</v>
      </c>
      <c r="H46" s="10" t="s">
        <v>74</v>
      </c>
      <c r="I46" s="21" t="s">
        <v>40</v>
      </c>
      <c r="J46" s="6"/>
      <c r="K46" s="15">
        <v>210</v>
      </c>
      <c r="L46" s="124">
        <v>118.45699999999999</v>
      </c>
      <c r="M46" s="7" t="s">
        <v>189</v>
      </c>
    </row>
    <row r="50" spans="2:6" ht="18">
      <c r="B50" s="8" t="s">
        <v>63</v>
      </c>
      <c r="C50" s="8"/>
    </row>
    <row r="51" spans="2:6" ht="16">
      <c r="B51" s="9" t="s">
        <v>67</v>
      </c>
      <c r="C51" s="9"/>
    </row>
    <row r="52" spans="2:6" ht="14">
      <c r="B52" s="12"/>
      <c r="C52" s="13" t="s">
        <v>187</v>
      </c>
    </row>
    <row r="53" spans="2:6" ht="14">
      <c r="B53" s="14" t="s">
        <v>64</v>
      </c>
      <c r="C53" s="14" t="s">
        <v>65</v>
      </c>
      <c r="D53" s="41" t="s">
        <v>92</v>
      </c>
      <c r="E53" s="47" t="s">
        <v>66</v>
      </c>
      <c r="F53" s="14" t="s">
        <v>32</v>
      </c>
    </row>
    <row r="54" spans="2:6">
      <c r="B54" s="1" t="s">
        <v>91</v>
      </c>
      <c r="C54" s="1" t="s">
        <v>187</v>
      </c>
      <c r="D54" s="42" t="s">
        <v>186</v>
      </c>
      <c r="E54" s="48">
        <v>122.92100000000001</v>
      </c>
      <c r="F54" s="16">
        <v>210</v>
      </c>
    </row>
    <row r="55" spans="2:6">
      <c r="B55" s="1" t="s">
        <v>163</v>
      </c>
      <c r="C55" s="1" t="s">
        <v>187</v>
      </c>
      <c r="D55" s="42" t="s">
        <v>82</v>
      </c>
      <c r="E55" s="48">
        <v>118.45699999999999</v>
      </c>
      <c r="F55" s="16">
        <v>210</v>
      </c>
    </row>
    <row r="56" spans="2:6">
      <c r="B56" s="1" t="s">
        <v>42</v>
      </c>
      <c r="C56" s="1" t="s">
        <v>187</v>
      </c>
      <c r="D56" s="42" t="s">
        <v>68</v>
      </c>
      <c r="E56" s="48">
        <v>111.157</v>
      </c>
      <c r="F56" s="16">
        <v>182.5</v>
      </c>
    </row>
  </sheetData>
  <mergeCells count="23">
    <mergeCell ref="A1:M2"/>
    <mergeCell ref="M3:M4"/>
    <mergeCell ref="L3:L4"/>
    <mergeCell ref="K3:K4"/>
    <mergeCell ref="A3:A4"/>
    <mergeCell ref="C3:C4"/>
    <mergeCell ref="D3:D4"/>
    <mergeCell ref="F3:F4"/>
    <mergeCell ref="G3:J3"/>
    <mergeCell ref="B3:B4"/>
    <mergeCell ref="E3:E4"/>
    <mergeCell ref="A5:J5"/>
    <mergeCell ref="A45:J45"/>
    <mergeCell ref="A14:J14"/>
    <mergeCell ref="A8:J8"/>
    <mergeCell ref="A11:J11"/>
    <mergeCell ref="A17:J17"/>
    <mergeCell ref="A20:J20"/>
    <mergeCell ref="A23:J23"/>
    <mergeCell ref="A26:J26"/>
    <mergeCell ref="A30:J30"/>
    <mergeCell ref="A37:J37"/>
    <mergeCell ref="A42:J42"/>
  </mergeCells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tabSelected="1" workbookViewId="0">
      <selection activeCell="E19" sqref="E19"/>
    </sheetView>
  </sheetViews>
  <sheetFormatPr baseColWidth="10" defaultColWidth="9" defaultRowHeight="13"/>
  <cols>
    <col min="1" max="1" width="7.1640625" style="1" bestFit="1" customWidth="1"/>
    <col min="2" max="2" width="21.6640625" style="1" customWidth="1"/>
    <col min="3" max="3" width="27.33203125" style="1" customWidth="1"/>
    <col min="4" max="4" width="20.6640625" style="1" bestFit="1" customWidth="1"/>
    <col min="5" max="5" width="20.6640625" style="46" customWidth="1"/>
    <col min="6" max="6" width="26.6640625" style="1" customWidth="1"/>
    <col min="7" max="10" width="5.5" style="2" customWidth="1"/>
    <col min="11" max="11" width="12.5" style="2" customWidth="1"/>
    <col min="12" max="12" width="9.1640625" style="48" customWidth="1"/>
    <col min="13" max="13" width="21" style="1" customWidth="1"/>
    <col min="14" max="14" width="9" style="3" bestFit="1" customWidth="1"/>
    <col min="15" max="16384" width="9" style="3"/>
  </cols>
  <sheetData>
    <row r="1" spans="1:13" s="4" customFormat="1" ht="29" customHeight="1" thickBot="1">
      <c r="A1" s="140" t="s">
        <v>201</v>
      </c>
      <c r="B1" s="141"/>
      <c r="C1" s="141"/>
      <c r="D1" s="141"/>
      <c r="E1" s="142"/>
      <c r="F1" s="141"/>
      <c r="G1" s="141"/>
      <c r="H1" s="141"/>
      <c r="I1" s="141"/>
      <c r="J1" s="141"/>
      <c r="K1" s="141"/>
      <c r="L1" s="141"/>
      <c r="M1" s="143"/>
    </row>
    <row r="2" spans="1:13" s="4" customFormat="1" ht="62" customHeight="1" thickBo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</row>
    <row r="3" spans="1:13" s="5" customFormat="1" ht="12.75" customHeight="1">
      <c r="A3" s="152" t="s">
        <v>206</v>
      </c>
      <c r="B3" s="138" t="s">
        <v>0</v>
      </c>
      <c r="C3" s="149" t="s">
        <v>208</v>
      </c>
      <c r="D3" s="149" t="s">
        <v>1</v>
      </c>
      <c r="E3" s="154" t="s">
        <v>209</v>
      </c>
      <c r="F3" s="138" t="s">
        <v>2</v>
      </c>
      <c r="G3" s="160" t="s">
        <v>25</v>
      </c>
      <c r="H3" s="160"/>
      <c r="I3" s="160"/>
      <c r="J3" s="160"/>
      <c r="K3" s="138" t="s">
        <v>32</v>
      </c>
      <c r="L3" s="154" t="s">
        <v>3</v>
      </c>
      <c r="M3" s="147" t="s">
        <v>4</v>
      </c>
    </row>
    <row r="4" spans="1:13" s="5" customFormat="1" ht="21" customHeight="1" thickBot="1">
      <c r="A4" s="153"/>
      <c r="B4" s="139"/>
      <c r="C4" s="150"/>
      <c r="D4" s="150"/>
      <c r="E4" s="155"/>
      <c r="F4" s="139"/>
      <c r="G4" s="96" t="s">
        <v>6</v>
      </c>
      <c r="H4" s="96" t="s">
        <v>17</v>
      </c>
      <c r="I4" s="96" t="s">
        <v>18</v>
      </c>
      <c r="J4" s="96" t="s">
        <v>27</v>
      </c>
      <c r="K4" s="139"/>
      <c r="L4" s="155"/>
      <c r="M4" s="148"/>
    </row>
    <row r="5" spans="1:13" ht="16">
      <c r="A5" s="135" t="s">
        <v>16</v>
      </c>
      <c r="B5" s="136"/>
      <c r="C5" s="136"/>
      <c r="D5" s="136"/>
      <c r="E5" s="137"/>
      <c r="F5" s="136"/>
      <c r="G5" s="136"/>
      <c r="H5" s="136"/>
      <c r="I5" s="136"/>
      <c r="J5" s="137"/>
    </row>
    <row r="6" spans="1:13" s="37" customFormat="1">
      <c r="A6" s="55" t="s">
        <v>6</v>
      </c>
      <c r="B6" s="72" t="s">
        <v>169</v>
      </c>
      <c r="C6" s="33" t="s">
        <v>170</v>
      </c>
      <c r="D6" s="63" t="s">
        <v>171</v>
      </c>
      <c r="E6" s="58" t="s">
        <v>211</v>
      </c>
      <c r="F6" s="72" t="s">
        <v>204</v>
      </c>
      <c r="G6" s="77" t="s">
        <v>49</v>
      </c>
      <c r="H6" s="77" t="s">
        <v>41</v>
      </c>
      <c r="I6" s="34" t="s">
        <v>29</v>
      </c>
      <c r="J6" s="89"/>
      <c r="K6" s="89" t="s">
        <v>29</v>
      </c>
      <c r="L6" s="84" t="e">
        <f>K6*E6</f>
        <v>#VALUE!</v>
      </c>
      <c r="M6" s="63" t="s">
        <v>193</v>
      </c>
    </row>
    <row r="7" spans="1:13" s="37" customFormat="1">
      <c r="A7" s="97" t="s">
        <v>17</v>
      </c>
      <c r="B7" s="100" t="s">
        <v>167</v>
      </c>
      <c r="C7" s="102" t="s">
        <v>184</v>
      </c>
      <c r="D7" s="98" t="s">
        <v>168</v>
      </c>
      <c r="E7" s="45" t="s">
        <v>211</v>
      </c>
      <c r="F7" s="100" t="s">
        <v>204</v>
      </c>
      <c r="G7" s="109" t="s">
        <v>69</v>
      </c>
      <c r="H7" s="109" t="s">
        <v>49</v>
      </c>
      <c r="I7" s="119" t="s">
        <v>47</v>
      </c>
      <c r="J7" s="116"/>
      <c r="K7" s="116" t="s">
        <v>47</v>
      </c>
      <c r="L7" s="110" t="e">
        <f t="shared" ref="L7:L8" si="0">K7*E7</f>
        <v>#VALUE!</v>
      </c>
      <c r="M7" s="98" t="s">
        <v>193</v>
      </c>
    </row>
    <row r="8" spans="1:13" s="37" customFormat="1">
      <c r="A8" s="64" t="s">
        <v>18</v>
      </c>
      <c r="B8" s="73" t="s">
        <v>172</v>
      </c>
      <c r="C8" s="74" t="s">
        <v>173</v>
      </c>
      <c r="D8" s="70" t="s">
        <v>174</v>
      </c>
      <c r="E8" s="67" t="s">
        <v>211</v>
      </c>
      <c r="F8" s="73" t="s">
        <v>204</v>
      </c>
      <c r="G8" s="79" t="s">
        <v>69</v>
      </c>
      <c r="H8" s="79" t="s">
        <v>49</v>
      </c>
      <c r="I8" s="120" t="s">
        <v>47</v>
      </c>
      <c r="J8" s="91"/>
      <c r="K8" s="91" t="s">
        <v>47</v>
      </c>
      <c r="L8" s="85" t="e">
        <f t="shared" si="0"/>
        <v>#VALUE!</v>
      </c>
      <c r="M8" s="70" t="s">
        <v>193</v>
      </c>
    </row>
    <row r="10" spans="1:13" ht="16">
      <c r="A10" s="134" t="s">
        <v>28</v>
      </c>
      <c r="B10" s="134"/>
      <c r="C10" s="134"/>
      <c r="D10" s="134"/>
      <c r="E10" s="134"/>
      <c r="F10" s="134"/>
      <c r="G10" s="134"/>
      <c r="H10" s="134"/>
      <c r="I10" s="134"/>
      <c r="J10" s="134"/>
    </row>
    <row r="11" spans="1:13">
      <c r="A11" s="6" t="s">
        <v>6</v>
      </c>
      <c r="B11" s="7" t="s">
        <v>175</v>
      </c>
      <c r="C11" s="7" t="s">
        <v>176</v>
      </c>
      <c r="D11" s="7" t="s">
        <v>177</v>
      </c>
      <c r="E11" s="126" t="s">
        <v>211</v>
      </c>
      <c r="F11" s="7" t="s">
        <v>204</v>
      </c>
      <c r="G11" s="10" t="s">
        <v>52</v>
      </c>
      <c r="H11" s="10" t="s">
        <v>12</v>
      </c>
      <c r="I11" s="21" t="s">
        <v>53</v>
      </c>
      <c r="J11" s="6"/>
      <c r="K11" s="6" t="s">
        <v>12</v>
      </c>
      <c r="L11" s="124" t="e">
        <f>K11*E11</f>
        <v>#VALUE!</v>
      </c>
      <c r="M11" s="7" t="s">
        <v>193</v>
      </c>
    </row>
    <row r="13" spans="1:13" ht="16">
      <c r="A13" s="134" t="s">
        <v>196</v>
      </c>
      <c r="B13" s="134"/>
      <c r="C13" s="134"/>
      <c r="D13" s="134"/>
      <c r="E13" s="134"/>
      <c r="F13" s="134"/>
      <c r="G13" s="134"/>
      <c r="H13" s="134"/>
      <c r="I13" s="134"/>
      <c r="J13" s="134"/>
    </row>
    <row r="14" spans="1:13" s="37" customFormat="1">
      <c r="A14" s="55" t="s">
        <v>6</v>
      </c>
      <c r="B14" s="72" t="s">
        <v>178</v>
      </c>
      <c r="C14" s="33" t="s">
        <v>179</v>
      </c>
      <c r="D14" s="63" t="s">
        <v>180</v>
      </c>
      <c r="E14" s="58" t="s">
        <v>211</v>
      </c>
      <c r="F14" s="72" t="s">
        <v>204</v>
      </c>
      <c r="G14" s="77" t="s">
        <v>50</v>
      </c>
      <c r="H14" s="77" t="s">
        <v>51</v>
      </c>
      <c r="I14" s="35" t="s">
        <v>31</v>
      </c>
      <c r="J14" s="89"/>
      <c r="K14" s="89" t="s">
        <v>31</v>
      </c>
      <c r="L14" s="84" t="e">
        <f>K14*E14</f>
        <v>#VALUE!</v>
      </c>
      <c r="M14" s="63" t="s">
        <v>193</v>
      </c>
    </row>
    <row r="15" spans="1:13" s="37" customFormat="1">
      <c r="A15" s="64" t="s">
        <v>6</v>
      </c>
      <c r="B15" s="73" t="s">
        <v>181</v>
      </c>
      <c r="C15" s="74" t="s">
        <v>182</v>
      </c>
      <c r="D15" s="70" t="s">
        <v>183</v>
      </c>
      <c r="E15" s="67" t="s">
        <v>214</v>
      </c>
      <c r="F15" s="73" t="s">
        <v>204</v>
      </c>
      <c r="G15" s="79" t="s">
        <v>50</v>
      </c>
      <c r="H15" s="79" t="s">
        <v>31</v>
      </c>
      <c r="I15" s="123" t="s">
        <v>185</v>
      </c>
      <c r="J15" s="91"/>
      <c r="K15" s="91" t="s">
        <v>185</v>
      </c>
      <c r="L15" s="85" t="e">
        <f>K15*E15</f>
        <v>#VALUE!</v>
      </c>
      <c r="M15" s="70" t="s">
        <v>193</v>
      </c>
    </row>
    <row r="16" spans="1:13">
      <c r="C16" s="2"/>
      <c r="D16" s="2"/>
      <c r="E16" s="48"/>
      <c r="F16" s="2"/>
      <c r="H16" s="1"/>
      <c r="I16" s="3"/>
      <c r="J16" s="3"/>
      <c r="K16" s="3"/>
      <c r="L16" s="49"/>
      <c r="M16" s="3"/>
    </row>
    <row r="17" spans="1:13" ht="16">
      <c r="A17" s="134" t="s">
        <v>5</v>
      </c>
      <c r="B17" s="134"/>
      <c r="C17" s="134"/>
      <c r="D17" s="134"/>
      <c r="E17" s="134"/>
      <c r="F17" s="134"/>
      <c r="G17" s="134"/>
      <c r="H17" s="134"/>
      <c r="I17" s="134"/>
      <c r="J17" s="134"/>
    </row>
    <row r="18" spans="1:13">
      <c r="A18" s="6" t="s">
        <v>6</v>
      </c>
      <c r="B18" s="7" t="s">
        <v>165</v>
      </c>
      <c r="C18" s="7" t="s">
        <v>166</v>
      </c>
      <c r="D18" s="7" t="s">
        <v>87</v>
      </c>
      <c r="E18" s="126" t="s">
        <v>212</v>
      </c>
      <c r="F18" s="7" t="s">
        <v>7</v>
      </c>
      <c r="G18" s="10" t="s">
        <v>60</v>
      </c>
      <c r="H18" s="21" t="s">
        <v>80</v>
      </c>
      <c r="I18" s="21" t="s">
        <v>80</v>
      </c>
      <c r="J18" s="6"/>
      <c r="K18" s="6" t="s">
        <v>60</v>
      </c>
      <c r="L18" s="124" t="e">
        <f>K18*E18</f>
        <v>#VALUE!</v>
      </c>
      <c r="M18" s="7"/>
    </row>
    <row r="19" spans="1:13">
      <c r="C19" s="2"/>
      <c r="D19" s="2"/>
      <c r="E19" s="48"/>
      <c r="F19" s="2"/>
      <c r="H19" s="1"/>
      <c r="I19" s="3"/>
      <c r="J19" s="3"/>
      <c r="K19" s="3"/>
      <c r="L19" s="49"/>
      <c r="M19" s="3"/>
    </row>
    <row r="20" spans="1:13">
      <c r="C20" s="2"/>
      <c r="D20" s="2"/>
      <c r="E20" s="48"/>
      <c r="F20" s="2"/>
      <c r="H20" s="1"/>
      <c r="I20" s="3"/>
      <c r="J20" s="3"/>
      <c r="K20" s="3"/>
      <c r="L20" s="49"/>
      <c r="M20" s="3"/>
    </row>
    <row r="21" spans="1:13">
      <c r="C21" s="2"/>
      <c r="D21" s="2"/>
      <c r="E21" s="48"/>
      <c r="F21" s="2"/>
      <c r="H21" s="1"/>
      <c r="I21" s="3"/>
      <c r="J21" s="3"/>
      <c r="K21" s="3"/>
      <c r="L21" s="49"/>
      <c r="M21" s="3"/>
    </row>
    <row r="22" spans="1:13">
      <c r="C22" s="2"/>
      <c r="D22" s="2"/>
      <c r="E22" s="48"/>
      <c r="F22" s="2"/>
      <c r="H22" s="1"/>
      <c r="I22" s="3"/>
      <c r="J22" s="3"/>
      <c r="K22" s="3"/>
      <c r="L22" s="49"/>
      <c r="M22" s="3"/>
    </row>
    <row r="23" spans="1:13">
      <c r="C23" s="2"/>
      <c r="D23" s="2"/>
      <c r="E23" s="48"/>
      <c r="F23" s="2"/>
      <c r="H23" s="1"/>
      <c r="I23" s="3"/>
      <c r="J23" s="3"/>
      <c r="K23" s="3"/>
      <c r="L23" s="49"/>
      <c r="M23" s="3"/>
    </row>
    <row r="24" spans="1:13">
      <c r="C24" s="2"/>
      <c r="D24" s="2"/>
      <c r="E24" s="48"/>
      <c r="F24" s="2"/>
      <c r="H24" s="1"/>
      <c r="I24" s="3"/>
      <c r="J24" s="3"/>
      <c r="K24" s="3"/>
      <c r="L24" s="49"/>
      <c r="M24" s="3"/>
    </row>
    <row r="25" spans="1:13">
      <c r="C25" s="2"/>
      <c r="D25" s="2"/>
      <c r="E25" s="48"/>
      <c r="F25" s="2"/>
      <c r="H25" s="1"/>
      <c r="I25" s="3"/>
      <c r="J25" s="3"/>
      <c r="K25" s="3"/>
      <c r="L25" s="49"/>
      <c r="M25" s="3"/>
    </row>
    <row r="26" spans="1:13">
      <c r="C26" s="2"/>
      <c r="D26" s="2"/>
      <c r="E26" s="48"/>
      <c r="F26" s="2"/>
      <c r="H26" s="1"/>
      <c r="I26" s="3"/>
      <c r="J26" s="3"/>
      <c r="K26" s="3"/>
      <c r="L26" s="49"/>
      <c r="M26" s="3"/>
    </row>
    <row r="27" spans="1:13">
      <c r="C27" s="2"/>
      <c r="D27" s="2"/>
      <c r="E27" s="48"/>
      <c r="F27" s="2"/>
      <c r="H27" s="1"/>
      <c r="I27" s="3"/>
      <c r="J27" s="3"/>
      <c r="K27" s="3"/>
      <c r="L27" s="49"/>
      <c r="M27" s="3"/>
    </row>
    <row r="28" spans="1:13">
      <c r="C28" s="2"/>
      <c r="D28" s="2"/>
      <c r="E28" s="48"/>
      <c r="F28" s="2"/>
      <c r="H28" s="1"/>
      <c r="I28" s="3"/>
      <c r="J28" s="3"/>
      <c r="K28" s="3"/>
      <c r="L28" s="49"/>
      <c r="M28" s="3"/>
    </row>
    <row r="29" spans="1:13">
      <c r="C29" s="2"/>
      <c r="D29" s="2"/>
      <c r="E29" s="48"/>
      <c r="F29" s="2"/>
      <c r="H29" s="1"/>
      <c r="I29" s="3"/>
      <c r="J29" s="3"/>
      <c r="K29" s="3"/>
      <c r="L29" s="49"/>
      <c r="M29" s="3"/>
    </row>
    <row r="30" spans="1:13">
      <c r="C30" s="2"/>
      <c r="D30" s="2"/>
      <c r="E30" s="48"/>
      <c r="F30" s="2"/>
      <c r="H30" s="1"/>
      <c r="I30" s="3"/>
      <c r="J30" s="3"/>
      <c r="K30" s="3"/>
      <c r="L30" s="49"/>
      <c r="M30" s="3"/>
    </row>
    <row r="31" spans="1:13">
      <c r="C31" s="2"/>
      <c r="D31" s="2"/>
      <c r="E31" s="48"/>
      <c r="F31" s="2"/>
      <c r="H31" s="1"/>
      <c r="I31" s="3"/>
      <c r="J31" s="3"/>
      <c r="K31" s="3"/>
      <c r="L31" s="49"/>
      <c r="M31" s="3"/>
    </row>
    <row r="32" spans="1:13">
      <c r="C32" s="2"/>
      <c r="D32" s="2"/>
      <c r="E32" s="48"/>
      <c r="F32" s="2"/>
      <c r="H32" s="1"/>
      <c r="I32" s="3"/>
      <c r="J32" s="3"/>
      <c r="K32" s="3"/>
      <c r="L32" s="49"/>
      <c r="M32" s="3"/>
    </row>
    <row r="33" spans="3:13">
      <c r="C33" s="2"/>
      <c r="D33" s="2"/>
      <c r="E33" s="48"/>
      <c r="F33" s="2"/>
      <c r="H33" s="1"/>
      <c r="I33" s="3"/>
      <c r="J33" s="3"/>
      <c r="K33" s="3"/>
      <c r="L33" s="49"/>
      <c r="M33" s="3"/>
    </row>
    <row r="34" spans="3:13">
      <c r="C34" s="2"/>
      <c r="D34" s="2"/>
      <c r="E34" s="48"/>
      <c r="F34" s="2"/>
      <c r="H34" s="1"/>
      <c r="I34" s="3"/>
      <c r="J34" s="3"/>
      <c r="K34" s="3"/>
      <c r="L34" s="49"/>
      <c r="M34" s="3"/>
    </row>
    <row r="35" spans="3:13">
      <c r="C35" s="2"/>
      <c r="D35" s="2"/>
      <c r="E35" s="48"/>
      <c r="F35" s="2"/>
      <c r="H35" s="1"/>
      <c r="I35" s="3"/>
      <c r="J35" s="3"/>
      <c r="K35" s="3"/>
      <c r="L35" s="49"/>
      <c r="M35" s="3"/>
    </row>
  </sheetData>
  <mergeCells count="15">
    <mergeCell ref="L3:L4"/>
    <mergeCell ref="M3:M4"/>
    <mergeCell ref="A5:J5"/>
    <mergeCell ref="A1:M2"/>
    <mergeCell ref="A3:A4"/>
    <mergeCell ref="C3:C4"/>
    <mergeCell ref="D3:D4"/>
    <mergeCell ref="F3:F4"/>
    <mergeCell ref="G3:J3"/>
    <mergeCell ref="A13:J13"/>
    <mergeCell ref="A17:J17"/>
    <mergeCell ref="A10:J10"/>
    <mergeCell ref="B3:B4"/>
    <mergeCell ref="K3:K4"/>
    <mergeCell ref="E3:E4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WRPF ПЛ без экипировки</vt:lpstr>
      <vt:lpstr>WRPF ПЛ в бинтах</vt:lpstr>
      <vt:lpstr>WRPF Жим лежа без экип</vt:lpstr>
      <vt:lpstr>WRPF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 Шевелева</cp:lastModifiedBy>
  <dcterms:created xsi:type="dcterms:W3CDTF">2021-11-25T10:34:52Z</dcterms:created>
  <dcterms:modified xsi:type="dcterms:W3CDTF">2023-07-18T09:25:17Z</dcterms:modified>
</cp:coreProperties>
</file>