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5" windowWidth="11340" windowHeight="5625" tabRatio="570" activeTab="1"/>
  </bookViews>
  <sheets>
    <sheet name="Троеборье всё" sheetId="16" r:id="rId1"/>
    <sheet name="Жим лёжа весь" sheetId="15" r:id="rId2"/>
    <sheet name="Командное" sheetId="17" r:id="rId3"/>
  </sheets>
  <definedNames>
    <definedName name="_xlnm.Print_Area" localSheetId="0">'Троеборье всё'!$B$1:$AG$4</definedName>
  </definedNames>
  <calcPr calcId="124519" refMode="R1C1"/>
  <fileRecoveryPr autoRecover="0"/>
</workbook>
</file>

<file path=xl/calcChain.xml><?xml version="1.0" encoding="utf-8"?>
<calcChain xmlns="http://schemas.openxmlformats.org/spreadsheetml/2006/main">
  <c r="O148" i="15"/>
  <c r="P148"/>
  <c r="O139"/>
  <c r="P139"/>
  <c r="O147"/>
  <c r="P147"/>
  <c r="O138"/>
  <c r="P138"/>
  <c r="O146"/>
  <c r="P146"/>
  <c r="O145"/>
  <c r="P145"/>
  <c r="O141"/>
  <c r="P141"/>
  <c r="O142"/>
  <c r="P142"/>
  <c r="O143"/>
  <c r="P143"/>
  <c r="O134"/>
  <c r="P134"/>
  <c r="O135"/>
  <c r="P135"/>
  <c r="O132"/>
  <c r="P132"/>
  <c r="O131"/>
  <c r="P131"/>
  <c r="O130"/>
  <c r="P130"/>
  <c r="O129"/>
  <c r="P129"/>
  <c r="O128"/>
  <c r="P128"/>
  <c r="P127"/>
  <c r="P125"/>
  <c r="P124"/>
  <c r="P123"/>
  <c r="P122"/>
  <c r="W119" i="16"/>
  <c r="AE119"/>
  <c r="AF119"/>
  <c r="V119"/>
  <c r="P119"/>
  <c r="W116"/>
  <c r="AE116"/>
  <c r="AF116"/>
  <c r="V116"/>
  <c r="P116"/>
  <c r="W118"/>
  <c r="AE118"/>
  <c r="AF118"/>
  <c r="V118"/>
  <c r="P118"/>
  <c r="P111" i="15"/>
  <c r="P110"/>
  <c r="P112"/>
  <c r="P116"/>
  <c r="P90"/>
  <c r="P109"/>
  <c r="P89"/>
  <c r="P113"/>
  <c r="P108"/>
  <c r="P114"/>
  <c r="P87"/>
  <c r="P93"/>
  <c r="P95"/>
  <c r="P103"/>
  <c r="P99"/>
  <c r="P101"/>
  <c r="P98"/>
  <c r="P100"/>
  <c r="P102"/>
  <c r="P97"/>
  <c r="P105"/>
  <c r="P106"/>
  <c r="P94"/>
  <c r="P82"/>
  <c r="P83"/>
  <c r="P78"/>
  <c r="P80"/>
  <c r="P84"/>
  <c r="P85"/>
  <c r="P74"/>
  <c r="P81"/>
  <c r="P79"/>
  <c r="P76"/>
  <c r="P77"/>
  <c r="P75"/>
  <c r="P70"/>
  <c r="P66"/>
  <c r="P65"/>
  <c r="P67"/>
  <c r="P71"/>
  <c r="P69"/>
  <c r="P68"/>
  <c r="P72"/>
  <c r="P64"/>
  <c r="P60"/>
  <c r="P53"/>
  <c r="P56"/>
  <c r="P55"/>
  <c r="P57"/>
  <c r="P59"/>
  <c r="P63"/>
  <c r="P54"/>
  <c r="P58"/>
  <c r="P62"/>
  <c r="P61"/>
  <c r="P50"/>
  <c r="P48"/>
  <c r="P46"/>
  <c r="P52"/>
  <c r="P51"/>
  <c r="P49"/>
  <c r="P47"/>
  <c r="P38"/>
  <c r="P39"/>
  <c r="P45"/>
  <c r="P43"/>
  <c r="P44"/>
  <c r="P37"/>
  <c r="P41"/>
  <c r="P42"/>
  <c r="P40"/>
  <c r="P33"/>
  <c r="P28"/>
  <c r="P32"/>
  <c r="P23"/>
  <c r="P29"/>
  <c r="P35"/>
  <c r="P24"/>
  <c r="P31"/>
  <c r="P27"/>
  <c r="P36"/>
  <c r="P26"/>
  <c r="P25"/>
  <c r="P34"/>
  <c r="P22"/>
  <c r="P30"/>
  <c r="P21"/>
  <c r="P16"/>
  <c r="P7"/>
  <c r="P18"/>
  <c r="P13"/>
  <c r="P12"/>
  <c r="P15"/>
  <c r="P14"/>
  <c r="P17"/>
  <c r="P10"/>
  <c r="P11"/>
  <c r="P9"/>
  <c r="P8"/>
  <c r="P19"/>
  <c r="AD87" i="16"/>
  <c r="W55"/>
  <c r="X55"/>
  <c r="V55"/>
  <c r="P55"/>
  <c r="W85"/>
  <c r="X85"/>
  <c r="V85"/>
  <c r="P85"/>
  <c r="V75"/>
  <c r="W75"/>
  <c r="X75"/>
  <c r="V87"/>
  <c r="W87"/>
  <c r="X87"/>
  <c r="V56"/>
  <c r="W56"/>
  <c r="X56"/>
  <c r="P56"/>
  <c r="P75"/>
  <c r="AD75"/>
  <c r="AE85"/>
  <c r="AF85"/>
  <c r="AD85"/>
  <c r="AD82"/>
  <c r="W82"/>
  <c r="AE82"/>
  <c r="AF82"/>
  <c r="V82"/>
  <c r="P82"/>
  <c r="AE56"/>
  <c r="AF56"/>
  <c r="AD56"/>
  <c r="AD55"/>
  <c r="AE55"/>
  <c r="AF55"/>
  <c r="AD72"/>
  <c r="W72"/>
  <c r="AE72"/>
  <c r="AF72"/>
  <c r="V72"/>
  <c r="P72"/>
  <c r="AD23"/>
  <c r="W23"/>
  <c r="AE23"/>
  <c r="AF23"/>
  <c r="V23"/>
  <c r="P23"/>
  <c r="AD41"/>
  <c r="W41"/>
  <c r="AE41"/>
  <c r="AF41"/>
  <c r="V41"/>
  <c r="P41"/>
  <c r="AD38"/>
  <c r="W38"/>
  <c r="AE38"/>
  <c r="AF38"/>
  <c r="V38"/>
  <c r="P38"/>
  <c r="AD88"/>
  <c r="W88"/>
  <c r="AE88"/>
  <c r="AF88"/>
  <c r="V88"/>
  <c r="P88"/>
  <c r="AD90"/>
  <c r="W90"/>
  <c r="AE90"/>
  <c r="AF90"/>
  <c r="V90"/>
  <c r="P90"/>
  <c r="AD63"/>
  <c r="W63"/>
  <c r="AE63"/>
  <c r="AF63"/>
  <c r="V63"/>
  <c r="P63"/>
  <c r="AD24"/>
  <c r="W24"/>
  <c r="AE24"/>
  <c r="AF24"/>
  <c r="V24"/>
  <c r="P24"/>
  <c r="AD40"/>
  <c r="W40"/>
  <c r="AF40"/>
  <c r="V40"/>
  <c r="P40"/>
  <c r="AD52"/>
  <c r="W52"/>
  <c r="AE52"/>
  <c r="AF52"/>
  <c r="V52"/>
  <c r="P52"/>
  <c r="AD42"/>
  <c r="W42"/>
  <c r="AE42"/>
  <c r="AF42"/>
  <c r="V42"/>
  <c r="P42"/>
  <c r="AD71"/>
  <c r="W71"/>
  <c r="AE71"/>
  <c r="AF71"/>
  <c r="V71"/>
  <c r="P71"/>
  <c r="AD39"/>
  <c r="W39"/>
  <c r="AE39"/>
  <c r="AF39"/>
  <c r="V39"/>
  <c r="P39"/>
  <c r="AD20"/>
  <c r="W20"/>
  <c r="AE20"/>
  <c r="AF20"/>
  <c r="V20"/>
  <c r="P20"/>
  <c r="AD70"/>
  <c r="W70"/>
  <c r="AE70"/>
  <c r="AF70"/>
  <c r="V70"/>
  <c r="P70"/>
  <c r="AD21"/>
  <c r="W21"/>
  <c r="AE21"/>
  <c r="AF21"/>
  <c r="V21"/>
  <c r="P21"/>
  <c r="AD22"/>
  <c r="W22"/>
  <c r="AE22"/>
  <c r="AF22"/>
  <c r="V22"/>
  <c r="P22"/>
  <c r="AD69"/>
  <c r="W69"/>
  <c r="AE69"/>
  <c r="AF69"/>
  <c r="V69"/>
  <c r="P69"/>
  <c r="AD45"/>
  <c r="W45"/>
  <c r="AE45"/>
  <c r="AF45"/>
  <c r="V45"/>
  <c r="P45"/>
  <c r="AD47"/>
  <c r="W47"/>
  <c r="AE47"/>
  <c r="AF47"/>
  <c r="V47"/>
  <c r="P47"/>
  <c r="AD77"/>
  <c r="W77"/>
  <c r="AE77"/>
  <c r="AF77"/>
  <c r="V77"/>
  <c r="P77"/>
  <c r="AD79"/>
  <c r="W79"/>
  <c r="AE79"/>
  <c r="AF79"/>
  <c r="V79"/>
  <c r="P79"/>
  <c r="AD50"/>
  <c r="W50"/>
  <c r="AE50"/>
  <c r="AF50"/>
  <c r="V50"/>
  <c r="P50"/>
  <c r="AD60"/>
  <c r="W60"/>
  <c r="AE60"/>
  <c r="AF60"/>
  <c r="V60"/>
  <c r="P60"/>
  <c r="AD65"/>
  <c r="W65"/>
  <c r="AE65"/>
  <c r="AF65"/>
  <c r="V65"/>
  <c r="P65"/>
  <c r="AD61"/>
  <c r="W61"/>
  <c r="AE61"/>
  <c r="AF61"/>
  <c r="V61"/>
  <c r="P61"/>
  <c r="AD59"/>
  <c r="W59"/>
  <c r="AE59"/>
  <c r="AF59"/>
  <c r="V59"/>
  <c r="P59"/>
  <c r="AD67"/>
  <c r="W67"/>
  <c r="AE67"/>
  <c r="AF67"/>
  <c r="V67"/>
  <c r="P67"/>
  <c r="AD58"/>
  <c r="W58"/>
  <c r="AE58"/>
  <c r="AF58"/>
  <c r="V58"/>
  <c r="P58"/>
  <c r="AD66"/>
  <c r="W66"/>
  <c r="AE66"/>
  <c r="AF66"/>
  <c r="V66"/>
  <c r="P66"/>
  <c r="AD15"/>
  <c r="W15"/>
  <c r="AE15"/>
  <c r="AF15"/>
  <c r="V15"/>
  <c r="AD14"/>
  <c r="W14"/>
  <c r="AE14"/>
  <c r="AF14"/>
  <c r="V14"/>
  <c r="P14"/>
  <c r="AD19"/>
  <c r="W19"/>
  <c r="AE19"/>
  <c r="AF19"/>
  <c r="V19"/>
  <c r="P19"/>
  <c r="AD18"/>
  <c r="W18"/>
  <c r="AE18"/>
  <c r="AF18"/>
  <c r="V18"/>
  <c r="P18"/>
  <c r="AD16"/>
  <c r="W16"/>
  <c r="AE16"/>
  <c r="AF16"/>
  <c r="V16"/>
  <c r="P16"/>
  <c r="AD17"/>
  <c r="W17"/>
  <c r="AE17"/>
  <c r="AF17"/>
  <c r="V17"/>
  <c r="P17"/>
  <c r="AD13"/>
  <c r="W13"/>
  <c r="AE13"/>
  <c r="AF13"/>
  <c r="V13"/>
  <c r="P13"/>
  <c r="AD11"/>
  <c r="W11"/>
  <c r="AE11"/>
  <c r="AF11"/>
  <c r="V11"/>
  <c r="P11"/>
  <c r="AD12"/>
  <c r="W12"/>
  <c r="AE12"/>
  <c r="AF12"/>
  <c r="V12"/>
  <c r="P12"/>
  <c r="AD9"/>
  <c r="W9"/>
  <c r="AE9"/>
  <c r="AF9"/>
  <c r="V9"/>
  <c r="P9"/>
  <c r="AD10"/>
  <c r="W10"/>
  <c r="AE10"/>
  <c r="AF10"/>
  <c r="V10"/>
  <c r="P10"/>
  <c r="AD7"/>
  <c r="W7"/>
  <c r="AE7"/>
  <c r="AF7"/>
  <c r="V7"/>
  <c r="P7"/>
  <c r="AD34"/>
  <c r="W34"/>
  <c r="AE34"/>
  <c r="AF34"/>
  <c r="V34"/>
  <c r="P34"/>
  <c r="AD37"/>
  <c r="W37"/>
  <c r="AE37"/>
  <c r="AF37"/>
  <c r="V37"/>
  <c r="P37"/>
  <c r="AD36"/>
  <c r="W36"/>
  <c r="AE36"/>
  <c r="AF36"/>
  <c r="V36"/>
  <c r="P36"/>
  <c r="AD32"/>
  <c r="W32"/>
  <c r="AE32"/>
  <c r="AF32"/>
  <c r="V32"/>
  <c r="P32"/>
  <c r="AD35"/>
  <c r="W35"/>
  <c r="AE35"/>
  <c r="AF35"/>
  <c r="V35"/>
  <c r="P35"/>
  <c r="AD31"/>
  <c r="W31"/>
  <c r="AE31"/>
  <c r="AF31"/>
  <c r="V31"/>
  <c r="P31"/>
  <c r="AD33"/>
  <c r="W33"/>
  <c r="AE33"/>
  <c r="AF33"/>
  <c r="V33"/>
  <c r="P33"/>
  <c r="AD29"/>
  <c r="W29"/>
  <c r="AE29"/>
  <c r="AF29"/>
  <c r="V29"/>
  <c r="P29"/>
  <c r="AD30"/>
  <c r="W30"/>
  <c r="AE30"/>
  <c r="AF30"/>
  <c r="V30"/>
  <c r="P30"/>
  <c r="AD27"/>
  <c r="W27"/>
  <c r="AE27"/>
  <c r="AF27"/>
  <c r="V27"/>
  <c r="P27"/>
  <c r="AD26"/>
  <c r="W26"/>
  <c r="AE26"/>
  <c r="AF26"/>
  <c r="V26"/>
  <c r="P26"/>
  <c r="X118"/>
  <c r="X119"/>
  <c r="X116"/>
  <c r="AE87"/>
  <c r="AF87"/>
  <c r="AE75"/>
  <c r="AF75"/>
  <c r="X66"/>
  <c r="X67"/>
  <c r="X61"/>
  <c r="X60"/>
  <c r="X79"/>
  <c r="X47"/>
  <c r="X69"/>
  <c r="X21"/>
  <c r="X20"/>
  <c r="X71"/>
  <c r="X52"/>
  <c r="X24"/>
  <c r="X90"/>
  <c r="X38"/>
  <c r="X23"/>
  <c r="X58"/>
  <c r="X59"/>
  <c r="X65"/>
  <c r="X50"/>
  <c r="X77"/>
  <c r="X45"/>
  <c r="X22"/>
  <c r="X70"/>
  <c r="X39"/>
  <c r="X42"/>
  <c r="X40"/>
  <c r="X63"/>
  <c r="X88"/>
  <c r="X41"/>
  <c r="X72"/>
  <c r="X82"/>
  <c r="X15"/>
  <c r="X26"/>
  <c r="X30"/>
  <c r="X33"/>
  <c r="X35"/>
  <c r="X36"/>
  <c r="X34"/>
  <c r="X10"/>
  <c r="X12"/>
  <c r="X13"/>
  <c r="X16"/>
  <c r="X19"/>
  <c r="X27"/>
  <c r="X29"/>
  <c r="X31"/>
  <c r="X32"/>
  <c r="X37"/>
  <c r="X7"/>
  <c r="X9"/>
  <c r="X11"/>
  <c r="X17"/>
  <c r="X18"/>
  <c r="X14"/>
</calcChain>
</file>

<file path=xl/sharedStrings.xml><?xml version="1.0" encoding="utf-8"?>
<sst xmlns="http://schemas.openxmlformats.org/spreadsheetml/2006/main" count="1103" uniqueCount="302">
  <si>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</si>
  <si>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</si>
  <si>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</si>
  <si>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</si>
  <si>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</si>
  <si>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</si>
  <si>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</si>
  <si>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</si>
  <si>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</si>
  <si>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</si>
  <si>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Очки</t>
  </si>
  <si>
    <t>Чемпионат УрФО по силовым видам спорта, 19.02.2017, г. Екатеринбург</t>
  </si>
  <si>
    <t>Тренер</t>
  </si>
  <si>
    <t>Дивизион</t>
  </si>
  <si>
    <t>Гуляев Степан</t>
  </si>
  <si>
    <t>Тавда</t>
  </si>
  <si>
    <t>Город/Команда</t>
  </si>
  <si>
    <t>junior</t>
  </si>
  <si>
    <t>ПРИСЕД</t>
  </si>
  <si>
    <t>СУММА</t>
  </si>
  <si>
    <t>СТАНОВАЯ ТЯГА</t>
  </si>
  <si>
    <t>ИТОГ</t>
  </si>
  <si>
    <t>subtotal</t>
  </si>
  <si>
    <t>Сумма</t>
  </si>
  <si>
    <t>Берёзовский</t>
  </si>
  <si>
    <t>open</t>
  </si>
  <si>
    <t>Екатеринбург</t>
  </si>
  <si>
    <t>teen 16-17</t>
  </si>
  <si>
    <t>teen 14-15</t>
  </si>
  <si>
    <t>Асбест</t>
  </si>
  <si>
    <t>teen 18-19</t>
  </si>
  <si>
    <t>Ивдель</t>
  </si>
  <si>
    <t>Швенк Евгений</t>
  </si>
  <si>
    <t>Черных Каролина</t>
  </si>
  <si>
    <t>Стрюков Владимир</t>
  </si>
  <si>
    <t>Гантеля</t>
  </si>
  <si>
    <t>Матушкина Таисия</t>
  </si>
  <si>
    <t>Дубинин Даниил</t>
  </si>
  <si>
    <t>Три Икс</t>
  </si>
  <si>
    <t>Васюков Анатолий</t>
  </si>
  <si>
    <t>Тарасов Кирилл</t>
  </si>
  <si>
    <t>Черемискин Никита</t>
  </si>
  <si>
    <t>УГГУ</t>
  </si>
  <si>
    <t>Тимофеев Александр</t>
  </si>
  <si>
    <t>Булковский Сергей</t>
  </si>
  <si>
    <t>Шабалина Мария</t>
  </si>
  <si>
    <t>Морозов Егор</t>
  </si>
  <si>
    <t>Брайт Фит</t>
  </si>
  <si>
    <t>RAW AMT</t>
  </si>
  <si>
    <t>EQ AMT</t>
  </si>
  <si>
    <t>Чигинцев Евгений</t>
  </si>
  <si>
    <t>Золотой Тигр</t>
  </si>
  <si>
    <t>Вшивков Олег</t>
  </si>
  <si>
    <t>Пермь</t>
  </si>
  <si>
    <t>masters 40-44</t>
  </si>
  <si>
    <t>Шувалов Владислав</t>
  </si>
  <si>
    <t>Озёрск</t>
  </si>
  <si>
    <t>Крылатков Максим</t>
  </si>
  <si>
    <t>Полевской</t>
  </si>
  <si>
    <t>Воротило Алексей</t>
  </si>
  <si>
    <t>Сибирцев Александр</t>
  </si>
  <si>
    <t>Романов Алексей</t>
  </si>
  <si>
    <t>Тюмень</t>
  </si>
  <si>
    <t>masters 50-54</t>
  </si>
  <si>
    <t>Хухарев Михаил</t>
  </si>
  <si>
    <t>Пермяков Сергей</t>
  </si>
  <si>
    <t>Корякин Андрей</t>
  </si>
  <si>
    <t>Калугин Данил</t>
  </si>
  <si>
    <t>Гераськина Наталья</t>
  </si>
  <si>
    <t>Медведь Барбелл</t>
  </si>
  <si>
    <t>RAW PRO</t>
  </si>
  <si>
    <t>Федянович Лариса</t>
  </si>
  <si>
    <t>Шарафутдинова Ольга</t>
  </si>
  <si>
    <t>Ишмухаметова Зухра</t>
  </si>
  <si>
    <t>masters 45-49</t>
  </si>
  <si>
    <t>Колесникова Елена</t>
  </si>
  <si>
    <t>Перминов Андрей</t>
  </si>
  <si>
    <t>Джим Холл</t>
  </si>
  <si>
    <t>Мухамадеева Полина</t>
  </si>
  <si>
    <t>Шестаков Вадим</t>
  </si>
  <si>
    <t>Сысоев Василий</t>
  </si>
  <si>
    <t>Сапожников Александр</t>
  </si>
  <si>
    <t>Иванов Денис</t>
  </si>
  <si>
    <t>EQ PRO</t>
  </si>
  <si>
    <t>EQ+ PRO</t>
  </si>
  <si>
    <t>Иванов Сергей</t>
  </si>
  <si>
    <t>Курган</t>
  </si>
  <si>
    <t>Черников Максим</t>
  </si>
  <si>
    <t>ЖИМ СТОЯ</t>
  </si>
  <si>
    <t>ПОДЪЁМ НА БИЦЕПС</t>
  </si>
  <si>
    <t>AMT</t>
  </si>
  <si>
    <t>PRO</t>
  </si>
  <si>
    <t>Баев Валерий</t>
  </si>
  <si>
    <t>Омск</t>
  </si>
  <si>
    <t>masters 65-69</t>
  </si>
  <si>
    <t>82,5+</t>
  </si>
  <si>
    <t>Шевельков Леонид</t>
  </si>
  <si>
    <t>Сталь</t>
  </si>
  <si>
    <t>90+</t>
  </si>
  <si>
    <t>Балдин Александр</t>
  </si>
  <si>
    <t>Ревда</t>
  </si>
  <si>
    <t>АБС</t>
  </si>
  <si>
    <t>Гиевская Елена</t>
  </si>
  <si>
    <t>Болотов Сергей</t>
  </si>
  <si>
    <t>Федина Анна</t>
  </si>
  <si>
    <t>Какаулина Людмила</t>
  </si>
  <si>
    <t>Мищенко Наталья</t>
  </si>
  <si>
    <t>Панова Светлана</t>
  </si>
  <si>
    <t>Терминатор</t>
  </si>
  <si>
    <t>Громада Татьяна</t>
  </si>
  <si>
    <t>Хабибулина Даяна</t>
  </si>
  <si>
    <t>Чернышева Таисия</t>
  </si>
  <si>
    <t>Мысловская Владислава</t>
  </si>
  <si>
    <t>Храмцова Анастасия</t>
  </si>
  <si>
    <t>Драйв Фитнес</t>
  </si>
  <si>
    <t>Булах Дарья</t>
  </si>
  <si>
    <t>Вагина Мария</t>
  </si>
  <si>
    <t>Фаталиев Юсуб</t>
  </si>
  <si>
    <t>Шушарин Павел</t>
  </si>
  <si>
    <t>Ангеловских Евгений</t>
  </si>
  <si>
    <t>Палей-Реформа</t>
  </si>
  <si>
    <t>Попов Никита</t>
  </si>
  <si>
    <t>Мухин Александр</t>
  </si>
  <si>
    <t>Вишняков Филипп</t>
  </si>
  <si>
    <t>Кадеты</t>
  </si>
  <si>
    <t>Белов Евгений</t>
  </si>
  <si>
    <t>Невьянск</t>
  </si>
  <si>
    <t>Паршков Виктор</t>
  </si>
  <si>
    <t>masters 60-64</t>
  </si>
  <si>
    <t>Котлованов Андрей</t>
  </si>
  <si>
    <t>Пауэрхаус Джим</t>
  </si>
  <si>
    <t>Кудряшов Роман</t>
  </si>
  <si>
    <t>Обухов Виталий</t>
  </si>
  <si>
    <t>Неумоин Олег</t>
  </si>
  <si>
    <t>Ширенин Андрей</t>
  </si>
  <si>
    <t>Святкин Максим</t>
  </si>
  <si>
    <t>Шафиев Эдуард</t>
  </si>
  <si>
    <t>Чистяков Дмитрий</t>
  </si>
  <si>
    <t>Подшивалов Андрей</t>
  </si>
  <si>
    <t>Золотцев Виталий</t>
  </si>
  <si>
    <t>Голд Фит</t>
  </si>
  <si>
    <t>masters 55-59</t>
  </si>
  <si>
    <t>Горбатов Михаил</t>
  </si>
  <si>
    <t>Куклин Игорь</t>
  </si>
  <si>
    <t>Соболев Алексей</t>
  </si>
  <si>
    <t>Редозубов Кирилл</t>
  </si>
  <si>
    <t>Фокин Александр</t>
  </si>
  <si>
    <t>Нечкин Роман</t>
  </si>
  <si>
    <t>Жилин Андрей</t>
  </si>
  <si>
    <t>Экстрим</t>
  </si>
  <si>
    <t>Биткин Константин</t>
  </si>
  <si>
    <t>Пиняжин Андрей</t>
  </si>
  <si>
    <t>Коновалов Алексей</t>
  </si>
  <si>
    <t>Витязь</t>
  </si>
  <si>
    <t>Вторыгин Дмитрий</t>
  </si>
  <si>
    <t>Котов Сергей</t>
  </si>
  <si>
    <t>Антонов Евгений</t>
  </si>
  <si>
    <t>Лапехин Дмитрий</t>
  </si>
  <si>
    <t>Булатов Дмитрий</t>
  </si>
  <si>
    <t>Микушин Алексей</t>
  </si>
  <si>
    <t>Мыкольников Антон</t>
  </si>
  <si>
    <t>Авдюков Артём</t>
  </si>
  <si>
    <t>Мариненко Артём</t>
  </si>
  <si>
    <t>Фомин Сергей</t>
  </si>
  <si>
    <t>Карпинск</t>
  </si>
  <si>
    <t>Тищенко Сергей</t>
  </si>
  <si>
    <t>Тутынин Глеб</t>
  </si>
  <si>
    <t>Алапаевск</t>
  </si>
  <si>
    <t>Циванюк Александр</t>
  </si>
  <si>
    <t>Красноярск</t>
  </si>
  <si>
    <t>RAW+ AMT</t>
  </si>
  <si>
    <t>Прибавкин Александр</t>
  </si>
  <si>
    <t>Баранов Александр</t>
  </si>
  <si>
    <t>Карелин Филипп</t>
  </si>
  <si>
    <t>Устюжанин Александр</t>
  </si>
  <si>
    <t>Бажин Алексей</t>
  </si>
  <si>
    <t>Барский Алексей</t>
  </si>
  <si>
    <t>Богатырёв Евгений</t>
  </si>
  <si>
    <t>140+</t>
  </si>
  <si>
    <t>Лазарев Сергей</t>
  </si>
  <si>
    <t>Ершов Андрей</t>
  </si>
  <si>
    <t>Надым</t>
  </si>
  <si>
    <t>Рукавишников Александр</t>
  </si>
  <si>
    <t>Трясцина Елена</t>
  </si>
  <si>
    <t>Бызов Евгений</t>
  </si>
  <si>
    <t>Чернышев Алексей</t>
  </si>
  <si>
    <t>Белый Дмитрий</t>
  </si>
  <si>
    <t>Гуцевич Александр</t>
  </si>
  <si>
    <t>RAW+ PRO</t>
  </si>
  <si>
    <t>Портной Александр</t>
  </si>
  <si>
    <t>Шахкулян Роберт</t>
  </si>
  <si>
    <t>Брезгин Андрей</t>
  </si>
  <si>
    <t>1/2 AMT</t>
  </si>
  <si>
    <t>Питухин Александр</t>
  </si>
  <si>
    <t>1 АМТ</t>
  </si>
  <si>
    <t>Храмцов Игорь</t>
  </si>
  <si>
    <t>НАРОДНЫЙ И РУССКИЙ ЖИМ</t>
  </si>
  <si>
    <t>Повторы</t>
  </si>
  <si>
    <t>Спирянин Александр</t>
  </si>
  <si>
    <t>RBP PRO</t>
  </si>
  <si>
    <t>Миронов Олег</t>
  </si>
  <si>
    <t>Нетёсов Геннадий</t>
  </si>
  <si>
    <t>Чепкая Елена</t>
  </si>
  <si>
    <t>masters</t>
  </si>
  <si>
    <t>RBP AMT</t>
  </si>
  <si>
    <t>Зверев Максим</t>
  </si>
  <si>
    <t>Нижний Тагил</t>
  </si>
  <si>
    <t>Хусаинов Руслан</t>
  </si>
  <si>
    <t>Упоров Антон</t>
  </si>
  <si>
    <t>Камышлов</t>
  </si>
  <si>
    <t>Климов Максим</t>
  </si>
  <si>
    <t>Упоров Артём</t>
  </si>
  <si>
    <t>Ильин Максим</t>
  </si>
  <si>
    <t>Фазуллин Роман</t>
  </si>
  <si>
    <t>Верхняя Тура</t>
  </si>
  <si>
    <t>Александров Илья</t>
  </si>
  <si>
    <t>Хамитов Эдуард</t>
  </si>
  <si>
    <t>Огненный Щит</t>
  </si>
  <si>
    <t>Арамиль</t>
  </si>
  <si>
    <t>Цыбизова Анастасия</t>
  </si>
  <si>
    <t>Мезенцев Антон</t>
  </si>
  <si>
    <t>Брусов Джим</t>
  </si>
  <si>
    <t>Геташвили Мария</t>
  </si>
  <si>
    <t>Некрасов Дмитрий</t>
  </si>
  <si>
    <t>Курсанин Вячеслав</t>
  </si>
  <si>
    <t>Баландин Сергей</t>
  </si>
  <si>
    <t>Булатов Андрей</t>
  </si>
  <si>
    <t>Сапожников Денис</t>
  </si>
  <si>
    <t>Сысерть</t>
  </si>
  <si>
    <t>Глазырин Артём</t>
  </si>
  <si>
    <t>Закирова Анастасия</t>
  </si>
  <si>
    <t>Амутных Александр</t>
  </si>
  <si>
    <t>Импульс</t>
  </si>
  <si>
    <t>1 PRO</t>
  </si>
  <si>
    <t>Ильясов Руслан</t>
  </si>
  <si>
    <t>Магнитогорск</t>
  </si>
  <si>
    <t>52.5</t>
  </si>
  <si>
    <t>Мелентьев Александр</t>
  </si>
  <si>
    <t>67.5</t>
  </si>
  <si>
    <t>132.5</t>
  </si>
  <si>
    <t>77.5</t>
  </si>
  <si>
    <t>Каменск Уральский</t>
  </si>
  <si>
    <t>Сергеев Александр</t>
  </si>
  <si>
    <t>Джалилов Рафаил</t>
  </si>
  <si>
    <t>69.55</t>
  </si>
  <si>
    <t>Становая тяга</t>
  </si>
  <si>
    <t>Женщины</t>
  </si>
  <si>
    <t>Мужчины</t>
  </si>
  <si>
    <t>Троеборье</t>
  </si>
  <si>
    <t>272.5</t>
  </si>
  <si>
    <t>Новиков Константин</t>
  </si>
  <si>
    <t>93.1</t>
  </si>
  <si>
    <t>Любители</t>
  </si>
  <si>
    <t>Безэкипировочный</t>
  </si>
  <si>
    <t>Софт-экипировка</t>
  </si>
  <si>
    <t>н/з</t>
  </si>
  <si>
    <t>Однослой</t>
  </si>
  <si>
    <t>Профессионалы</t>
  </si>
  <si>
    <t>Приседания</t>
  </si>
  <si>
    <t>Многослой</t>
  </si>
  <si>
    <t>1 junior</t>
  </si>
  <si>
    <t>3 junior</t>
  </si>
  <si>
    <t>2 junior</t>
  </si>
  <si>
    <t>Шатерник Галина</t>
  </si>
  <si>
    <t>1 open</t>
  </si>
  <si>
    <t>2 open</t>
  </si>
  <si>
    <t>3 open</t>
  </si>
  <si>
    <t>Абзаев Никита</t>
  </si>
  <si>
    <t>Карабаш</t>
  </si>
  <si>
    <t>Николаев Юрий</t>
  </si>
  <si>
    <t>Комаров Петр</t>
  </si>
  <si>
    <t>1 masters</t>
  </si>
  <si>
    <t>2 masters</t>
  </si>
  <si>
    <t>3 masters</t>
  </si>
  <si>
    <t>Армлифтинг</t>
  </si>
  <si>
    <t>Мамонов Павел</t>
  </si>
  <si>
    <t>АРМЛИФТИНГ</t>
  </si>
  <si>
    <t>Ось Аполлона</t>
  </si>
  <si>
    <t>Русская Рулетка</t>
  </si>
  <si>
    <t>Федулов Николай</t>
  </si>
  <si>
    <t>12.16.1988</t>
  </si>
  <si>
    <t>Однослойная экипировка</t>
  </si>
  <si>
    <t>Многослойная экипировка</t>
  </si>
  <si>
    <t>Пауэрспорт</t>
  </si>
  <si>
    <t>Резяпкин Данил</t>
  </si>
  <si>
    <t>Народный жим</t>
  </si>
  <si>
    <t>Русский жим</t>
  </si>
  <si>
    <t>Команда</t>
  </si>
  <si>
    <t>3-4</t>
  </si>
  <si>
    <t>5-6</t>
  </si>
  <si>
    <t>7-8</t>
  </si>
  <si>
    <t>9</t>
  </si>
  <si>
    <t>10-11</t>
  </si>
  <si>
    <t>12-16</t>
  </si>
  <si>
    <t>17-19</t>
  </si>
  <si>
    <t>20</t>
  </si>
  <si>
    <t>21</t>
  </si>
  <si>
    <t>22-35</t>
  </si>
  <si>
    <t>36-37</t>
  </si>
  <si>
    <t>38-39</t>
  </si>
  <si>
    <t>40</t>
  </si>
  <si>
    <t>41-43</t>
  </si>
</sst>
</file>

<file path=xl/styles.xml><?xml version="1.0" encoding="utf-8"?>
<styleSheet xmlns="http://schemas.openxmlformats.org/spreadsheetml/2006/main">
  <numFmts count="1">
    <numFmt numFmtId="172" formatCode="0.0000"/>
  </numFmts>
  <fonts count="14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6"/>
      <color indexed="12"/>
      <name val="Arial"/>
      <family val="2"/>
      <charset val="204"/>
    </font>
    <font>
      <strike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1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72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2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2" fontId="5" fillId="0" borderId="0" xfId="0" applyNumberFormat="1" applyFont="1" applyFill="1" applyBorder="1" applyAlignment="1">
      <alignment horizontal="center" vertical="center"/>
    </xf>
    <xf numFmtId="172" fontId="6" fillId="0" borderId="0" xfId="0" applyNumberFormat="1" applyFont="1" applyFill="1" applyBorder="1" applyAlignment="1">
      <alignment horizontal="center" vertical="center"/>
    </xf>
    <xf numFmtId="172" fontId="7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2" fontId="6" fillId="0" borderId="2" xfId="0" applyNumberFormat="1" applyFont="1" applyFill="1" applyBorder="1" applyAlignment="1">
      <alignment horizontal="center" vertical="center"/>
    </xf>
    <xf numFmtId="172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72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72" fontId="1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72" fontId="5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172" fontId="6" fillId="0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72" fontId="6" fillId="0" borderId="9" xfId="0" applyNumberFormat="1" applyFont="1" applyFill="1" applyBorder="1" applyAlignment="1">
      <alignment horizontal="center" vertical="center" wrapText="1"/>
    </xf>
    <xf numFmtId="172" fontId="6" fillId="0" borderId="2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172" fontId="6" fillId="0" borderId="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119"/>
  <sheetViews>
    <sheetView topLeftCell="A95" workbookViewId="0">
      <selection activeCell="E119" sqref="E119"/>
    </sheetView>
  </sheetViews>
  <sheetFormatPr defaultRowHeight="12.75"/>
  <cols>
    <col min="1" max="1" width="4.85546875" style="7" bestFit="1" customWidth="1"/>
    <col min="2" max="2" width="5.7109375" style="7" customWidth="1"/>
    <col min="3" max="3" width="11.140625" style="7" bestFit="1" customWidth="1"/>
    <col min="4" max="4" width="5" style="7" bestFit="1" customWidth="1"/>
    <col min="5" max="5" width="21.7109375" style="7" customWidth="1"/>
    <col min="6" max="6" width="19.140625" style="7" customWidth="1"/>
    <col min="7" max="7" width="13.28515625" style="7" bestFit="1" customWidth="1"/>
    <col min="8" max="8" width="18.5703125" style="7" bestFit="1" customWidth="1"/>
    <col min="9" max="9" width="6.5703125" style="8" bestFit="1" customWidth="1"/>
    <col min="10" max="10" width="6.5703125" style="16" bestFit="1" customWidth="1"/>
    <col min="11" max="11" width="5" style="7" customWidth="1"/>
    <col min="12" max="12" width="4.5703125" style="29" bestFit="1" customWidth="1"/>
    <col min="13" max="13" width="5.5703125" style="29" bestFit="1" customWidth="1"/>
    <col min="14" max="14" width="1.85546875" style="7" bestFit="1" customWidth="1"/>
    <col min="15" max="15" width="6.5703125" style="38" bestFit="1" customWidth="1"/>
    <col min="16" max="16" width="8.5703125" style="16" customWidth="1"/>
    <col min="17" max="17" width="4.5703125" style="7" bestFit="1" customWidth="1"/>
    <col min="18" max="19" width="5.5703125" style="7" bestFit="1" customWidth="1"/>
    <col min="20" max="20" width="1.85546875" style="7" bestFit="1" customWidth="1"/>
    <col min="21" max="21" width="6.5703125" style="38" bestFit="1" customWidth="1"/>
    <col min="22" max="22" width="8.5703125" style="16" bestFit="1" customWidth="1"/>
    <col min="23" max="23" width="7.42578125" style="38" customWidth="1"/>
    <col min="24" max="24" width="8.5703125" style="16" customWidth="1"/>
    <col min="25" max="25" width="5.5703125" style="7" bestFit="1" customWidth="1"/>
    <col min="26" max="26" width="6" style="29" bestFit="1" customWidth="1"/>
    <col min="27" max="27" width="6" style="7" bestFit="1" customWidth="1"/>
    <col min="28" max="28" width="1.85546875" style="7" bestFit="1" customWidth="1"/>
    <col min="29" max="29" width="6.5703125" style="38" bestFit="1" customWidth="1"/>
    <col min="30" max="30" width="8.5703125" style="16" customWidth="1"/>
    <col min="31" max="31" width="6.140625" style="38" bestFit="1" customWidth="1"/>
    <col min="32" max="32" width="8.5703125" style="16" bestFit="1" customWidth="1"/>
    <col min="33" max="33" width="21.42578125" style="7" bestFit="1" customWidth="1"/>
    <col min="34" max="34" width="7" style="7" bestFit="1" customWidth="1"/>
    <col min="35" max="16384" width="9.140625" style="7"/>
  </cols>
  <sheetData>
    <row r="1" spans="1:34" ht="20.25">
      <c r="B1" s="23" t="s">
        <v>11</v>
      </c>
      <c r="F1" s="4"/>
      <c r="G1" s="6"/>
      <c r="I1" s="5"/>
      <c r="J1" s="15"/>
      <c r="K1" s="4"/>
      <c r="L1" s="27"/>
      <c r="M1" s="27"/>
      <c r="N1" s="4"/>
      <c r="O1" s="4"/>
      <c r="P1" s="28"/>
      <c r="Q1" s="4"/>
      <c r="R1" s="4"/>
      <c r="S1" s="4"/>
      <c r="T1" s="4"/>
      <c r="U1" s="12"/>
      <c r="W1" s="7"/>
      <c r="AC1" s="7"/>
      <c r="AE1" s="7"/>
    </row>
    <row r="2" spans="1:34" s="13" customFormat="1" ht="12" thickBot="1">
      <c r="E2" s="10"/>
      <c r="F2" s="10"/>
      <c r="G2" s="10"/>
      <c r="H2" s="10"/>
      <c r="I2" s="11"/>
      <c r="J2" s="17"/>
      <c r="K2" s="10"/>
      <c r="L2" s="30"/>
      <c r="M2" s="30"/>
      <c r="N2" s="10"/>
      <c r="O2" s="10"/>
      <c r="P2" s="17"/>
      <c r="Q2" s="10"/>
      <c r="R2" s="10"/>
      <c r="S2" s="10"/>
      <c r="T2" s="10"/>
      <c r="U2" s="14"/>
      <c r="V2" s="18"/>
      <c r="X2" s="18"/>
      <c r="Z2" s="31"/>
      <c r="AD2" s="18"/>
      <c r="AF2" s="18"/>
    </row>
    <row r="3" spans="1:34">
      <c r="A3" s="57" t="s">
        <v>10</v>
      </c>
      <c r="B3" s="59" t="s">
        <v>8</v>
      </c>
      <c r="C3" s="59" t="s">
        <v>13</v>
      </c>
      <c r="D3" s="59" t="s">
        <v>2</v>
      </c>
      <c r="E3" s="59" t="s">
        <v>3</v>
      </c>
      <c r="F3" s="59" t="s">
        <v>16</v>
      </c>
      <c r="G3" s="59" t="s">
        <v>7</v>
      </c>
      <c r="H3" s="59" t="s">
        <v>4</v>
      </c>
      <c r="I3" s="63" t="s">
        <v>1</v>
      </c>
      <c r="J3" s="65" t="s">
        <v>0</v>
      </c>
      <c r="K3" s="70" t="s">
        <v>18</v>
      </c>
      <c r="L3" s="70"/>
      <c r="M3" s="70"/>
      <c r="N3" s="70"/>
      <c r="O3" s="70"/>
      <c r="P3" s="70"/>
      <c r="Q3" s="70" t="s">
        <v>5</v>
      </c>
      <c r="R3" s="70"/>
      <c r="S3" s="70"/>
      <c r="T3" s="70"/>
      <c r="U3" s="70"/>
      <c r="V3" s="70"/>
      <c r="W3" s="70" t="s">
        <v>19</v>
      </c>
      <c r="X3" s="70"/>
      <c r="Y3" s="70" t="s">
        <v>20</v>
      </c>
      <c r="Z3" s="70"/>
      <c r="AA3" s="70"/>
      <c r="AB3" s="70"/>
      <c r="AC3" s="70"/>
      <c r="AD3" s="70"/>
      <c r="AE3" s="70" t="s">
        <v>21</v>
      </c>
      <c r="AF3" s="70"/>
      <c r="AG3" s="59" t="s">
        <v>9</v>
      </c>
      <c r="AH3" s="71" t="s">
        <v>12</v>
      </c>
    </row>
    <row r="4" spans="1:34" s="9" customFormat="1" ht="12" thickBot="1">
      <c r="A4" s="77"/>
      <c r="B4" s="73"/>
      <c r="C4" s="73"/>
      <c r="D4" s="73"/>
      <c r="E4" s="73"/>
      <c r="F4" s="73"/>
      <c r="G4" s="73"/>
      <c r="H4" s="73"/>
      <c r="I4" s="75"/>
      <c r="J4" s="76"/>
      <c r="K4" s="47">
        <v>1</v>
      </c>
      <c r="L4" s="48">
        <v>2</v>
      </c>
      <c r="M4" s="48">
        <v>3</v>
      </c>
      <c r="N4" s="47">
        <v>4</v>
      </c>
      <c r="O4" s="47" t="s">
        <v>6</v>
      </c>
      <c r="P4" s="49" t="s">
        <v>0</v>
      </c>
      <c r="Q4" s="47">
        <v>1</v>
      </c>
      <c r="R4" s="47">
        <v>2</v>
      </c>
      <c r="S4" s="47">
        <v>3</v>
      </c>
      <c r="T4" s="47">
        <v>4</v>
      </c>
      <c r="U4" s="47" t="s">
        <v>6</v>
      </c>
      <c r="V4" s="49" t="s">
        <v>0</v>
      </c>
      <c r="W4" s="47" t="s">
        <v>22</v>
      </c>
      <c r="X4" s="49" t="s">
        <v>0</v>
      </c>
      <c r="Y4" s="47">
        <v>1</v>
      </c>
      <c r="Z4" s="48">
        <v>2</v>
      </c>
      <c r="AA4" s="47">
        <v>3</v>
      </c>
      <c r="AB4" s="47">
        <v>4</v>
      </c>
      <c r="AC4" s="47" t="s">
        <v>6</v>
      </c>
      <c r="AD4" s="49" t="s">
        <v>0</v>
      </c>
      <c r="AE4" s="47" t="s">
        <v>23</v>
      </c>
      <c r="AF4" s="49" t="s">
        <v>0</v>
      </c>
      <c r="AG4" s="73"/>
      <c r="AH4" s="74"/>
    </row>
    <row r="5" spans="1:34" ht="12.75" customHeight="1">
      <c r="A5" s="3"/>
      <c r="B5" s="3"/>
      <c r="C5" s="3"/>
      <c r="D5" s="3"/>
      <c r="E5" s="22" t="s">
        <v>252</v>
      </c>
      <c r="F5" s="22" t="s">
        <v>253</v>
      </c>
      <c r="G5" s="1"/>
      <c r="H5" s="3"/>
      <c r="I5" s="2"/>
      <c r="J5" s="21"/>
      <c r="K5" s="37"/>
      <c r="L5" s="52"/>
      <c r="M5" s="52"/>
      <c r="N5" s="3"/>
      <c r="O5" s="3"/>
      <c r="P5" s="21"/>
      <c r="Q5" s="34"/>
      <c r="R5" s="34"/>
      <c r="S5" s="33"/>
      <c r="T5" s="3"/>
      <c r="U5" s="3"/>
      <c r="V5" s="21"/>
      <c r="W5" s="3"/>
      <c r="X5" s="21"/>
      <c r="Y5" s="34"/>
      <c r="Z5" s="33"/>
      <c r="AA5" s="3"/>
      <c r="AB5" s="3"/>
      <c r="AC5" s="3"/>
      <c r="AD5" s="21"/>
      <c r="AE5" s="3"/>
      <c r="AF5" s="21"/>
      <c r="AG5" s="3"/>
      <c r="AH5" s="3"/>
    </row>
    <row r="6" spans="1:34" ht="12.75" customHeight="1">
      <c r="A6" s="3"/>
      <c r="B6" s="3"/>
      <c r="C6" s="3"/>
      <c r="D6" s="3"/>
      <c r="E6" s="22" t="s">
        <v>245</v>
      </c>
      <c r="F6" s="22" t="s">
        <v>246</v>
      </c>
      <c r="G6" s="1"/>
      <c r="H6" s="3"/>
      <c r="I6" s="2"/>
      <c r="J6" s="21"/>
      <c r="K6" s="37"/>
      <c r="L6" s="52"/>
      <c r="M6" s="52"/>
      <c r="N6" s="3"/>
      <c r="O6" s="3"/>
      <c r="P6" s="21"/>
      <c r="Q6" s="34"/>
      <c r="R6" s="34"/>
      <c r="S6" s="33"/>
      <c r="T6" s="3"/>
      <c r="U6" s="3"/>
      <c r="V6" s="21"/>
      <c r="W6" s="3"/>
      <c r="X6" s="21"/>
      <c r="Y6" s="34"/>
      <c r="Z6" s="33"/>
      <c r="AA6" s="3"/>
      <c r="AB6" s="3"/>
      <c r="AC6" s="3"/>
      <c r="AD6" s="21"/>
      <c r="AE6" s="3"/>
      <c r="AF6" s="21"/>
      <c r="AG6" s="3"/>
      <c r="AH6" s="3"/>
    </row>
    <row r="7" spans="1:34">
      <c r="A7" s="3">
        <v>12</v>
      </c>
      <c r="B7" s="3">
        <v>1</v>
      </c>
      <c r="C7" s="3" t="s">
        <v>48</v>
      </c>
      <c r="D7" s="3">
        <v>44</v>
      </c>
      <c r="E7" s="3" t="s">
        <v>33</v>
      </c>
      <c r="F7" s="3" t="s">
        <v>26</v>
      </c>
      <c r="G7" s="1">
        <v>39637</v>
      </c>
      <c r="H7" s="3" t="s">
        <v>28</v>
      </c>
      <c r="I7" s="2">
        <v>25.75</v>
      </c>
      <c r="J7" s="21">
        <v>1.446</v>
      </c>
      <c r="K7" s="33"/>
      <c r="L7" s="33"/>
      <c r="M7" s="33"/>
      <c r="N7" s="3"/>
      <c r="O7" s="3"/>
      <c r="P7" s="21">
        <f>O7*J7</f>
        <v>0</v>
      </c>
      <c r="Q7" s="33"/>
      <c r="R7" s="33"/>
      <c r="S7" s="33"/>
      <c r="T7" s="3"/>
      <c r="U7" s="3"/>
      <c r="V7" s="21">
        <f>U7*J7</f>
        <v>0</v>
      </c>
      <c r="W7" s="3">
        <f>U7+O7</f>
        <v>0</v>
      </c>
      <c r="X7" s="21">
        <f>W7*J7</f>
        <v>0</v>
      </c>
      <c r="Y7" s="3">
        <v>30</v>
      </c>
      <c r="Z7" s="52">
        <v>35</v>
      </c>
      <c r="AA7" s="33">
        <v>35</v>
      </c>
      <c r="AB7" s="3"/>
      <c r="AC7" s="3">
        <v>35</v>
      </c>
      <c r="AD7" s="21">
        <f>AC7*J7</f>
        <v>50.61</v>
      </c>
      <c r="AE7" s="3">
        <f>AC7+W7</f>
        <v>35</v>
      </c>
      <c r="AF7" s="21">
        <f>AE7*J7</f>
        <v>50.61</v>
      </c>
      <c r="AG7" s="3"/>
      <c r="AH7" s="3"/>
    </row>
    <row r="8" spans="1:34">
      <c r="A8" s="3"/>
      <c r="B8" s="3"/>
      <c r="C8" s="3"/>
      <c r="D8" s="3"/>
      <c r="E8" s="3"/>
      <c r="F8" s="22" t="s">
        <v>247</v>
      </c>
      <c r="G8" s="1"/>
      <c r="H8" s="3"/>
      <c r="I8" s="2"/>
      <c r="J8" s="21"/>
      <c r="K8" s="33"/>
      <c r="L8" s="33"/>
      <c r="M8" s="33"/>
      <c r="N8" s="3"/>
      <c r="O8" s="3"/>
      <c r="P8" s="21"/>
      <c r="Q8" s="33"/>
      <c r="R8" s="33"/>
      <c r="S8" s="33"/>
      <c r="T8" s="3"/>
      <c r="U8" s="3"/>
      <c r="V8" s="21"/>
      <c r="W8" s="3"/>
      <c r="X8" s="21"/>
      <c r="Y8" s="3"/>
      <c r="Z8" s="52"/>
      <c r="AA8" s="33"/>
      <c r="AB8" s="3"/>
      <c r="AC8" s="3"/>
      <c r="AD8" s="21"/>
      <c r="AE8" s="3"/>
      <c r="AF8" s="21"/>
      <c r="AG8" s="3"/>
      <c r="AH8" s="3"/>
    </row>
    <row r="9" spans="1:34">
      <c r="A9" s="3">
        <v>12</v>
      </c>
      <c r="B9" s="3">
        <v>1</v>
      </c>
      <c r="C9" s="3" t="s">
        <v>48</v>
      </c>
      <c r="D9" s="3">
        <v>67.5</v>
      </c>
      <c r="E9" s="3" t="s">
        <v>242</v>
      </c>
      <c r="F9" s="3" t="s">
        <v>26</v>
      </c>
      <c r="G9" s="1">
        <v>34873</v>
      </c>
      <c r="H9" s="3" t="s">
        <v>17</v>
      </c>
      <c r="I9" s="2">
        <v>65.900000000000006</v>
      </c>
      <c r="J9" s="21">
        <v>0.75660000000000005</v>
      </c>
      <c r="K9" s="34"/>
      <c r="L9" s="37"/>
      <c r="M9" s="33"/>
      <c r="N9" s="3"/>
      <c r="O9" s="3"/>
      <c r="P9" s="21">
        <f t="shared" ref="P9:P14" si="0">O9*J9</f>
        <v>0</v>
      </c>
      <c r="Q9" s="34"/>
      <c r="R9" s="34"/>
      <c r="S9" s="34"/>
      <c r="T9" s="3"/>
      <c r="U9" s="3"/>
      <c r="V9" s="21">
        <f t="shared" ref="V9:V24" si="1">U9*J9</f>
        <v>0</v>
      </c>
      <c r="W9" s="3">
        <f t="shared" ref="W9:W24" si="2">U9+O9</f>
        <v>0</v>
      </c>
      <c r="X9" s="21">
        <f t="shared" ref="X9:X24" si="3">W9*J9</f>
        <v>0</v>
      </c>
      <c r="Y9" s="34">
        <v>180</v>
      </c>
      <c r="Z9" s="33">
        <v>187.5</v>
      </c>
      <c r="AA9" s="52">
        <v>192.5</v>
      </c>
      <c r="AB9" s="3"/>
      <c r="AC9" s="3">
        <v>187.5</v>
      </c>
      <c r="AD9" s="21">
        <f t="shared" ref="AD9:AD24" si="4">AC9*J9</f>
        <v>141.86250000000001</v>
      </c>
      <c r="AE9" s="3">
        <f t="shared" ref="AE9:AE24" si="5">AC9+W9</f>
        <v>187.5</v>
      </c>
      <c r="AF9" s="21">
        <f t="shared" ref="AF9:AF24" si="6">AE9*J9</f>
        <v>141.86250000000001</v>
      </c>
      <c r="AG9" s="3" t="s">
        <v>260</v>
      </c>
      <c r="AH9" s="3"/>
    </row>
    <row r="10" spans="1:34">
      <c r="A10" s="3">
        <v>12</v>
      </c>
      <c r="B10" s="3">
        <v>1</v>
      </c>
      <c r="C10" s="3" t="s">
        <v>48</v>
      </c>
      <c r="D10" s="3">
        <v>67.5</v>
      </c>
      <c r="E10" s="3" t="s">
        <v>32</v>
      </c>
      <c r="F10" s="3" t="s">
        <v>69</v>
      </c>
      <c r="G10" s="1">
        <v>32033</v>
      </c>
      <c r="H10" s="3" t="s">
        <v>25</v>
      </c>
      <c r="I10" s="2">
        <v>65.599999999999994</v>
      </c>
      <c r="J10" s="21">
        <v>0.745</v>
      </c>
      <c r="K10" s="33"/>
      <c r="L10" s="34"/>
      <c r="M10" s="33"/>
      <c r="N10" s="3"/>
      <c r="O10" s="3"/>
      <c r="P10" s="21">
        <f t="shared" si="0"/>
        <v>0</v>
      </c>
      <c r="Q10" s="34"/>
      <c r="R10" s="34"/>
      <c r="S10" s="34"/>
      <c r="T10" s="3"/>
      <c r="U10" s="3"/>
      <c r="V10" s="21">
        <f t="shared" si="1"/>
        <v>0</v>
      </c>
      <c r="W10" s="3">
        <f t="shared" si="2"/>
        <v>0</v>
      </c>
      <c r="X10" s="21">
        <f t="shared" si="3"/>
        <v>0</v>
      </c>
      <c r="Y10" s="34">
        <v>145</v>
      </c>
      <c r="Z10" s="3">
        <v>155</v>
      </c>
      <c r="AA10" s="34">
        <v>167.5</v>
      </c>
      <c r="AB10" s="3"/>
      <c r="AC10" s="3">
        <v>167.5</v>
      </c>
      <c r="AD10" s="21">
        <f t="shared" si="4"/>
        <v>124.78749999999999</v>
      </c>
      <c r="AE10" s="3">
        <f t="shared" si="5"/>
        <v>167.5</v>
      </c>
      <c r="AF10" s="21">
        <f t="shared" si="6"/>
        <v>124.78749999999999</v>
      </c>
      <c r="AG10" s="3"/>
      <c r="AH10" s="3"/>
    </row>
    <row r="11" spans="1:34">
      <c r="A11" s="3">
        <v>12</v>
      </c>
      <c r="B11" s="3">
        <v>1</v>
      </c>
      <c r="C11" s="3" t="s">
        <v>48</v>
      </c>
      <c r="D11" s="3">
        <v>75</v>
      </c>
      <c r="E11" s="3" t="s">
        <v>39</v>
      </c>
      <c r="F11" s="3" t="s">
        <v>26</v>
      </c>
      <c r="G11" s="1">
        <v>34841</v>
      </c>
      <c r="H11" s="3" t="s">
        <v>17</v>
      </c>
      <c r="I11" s="2">
        <v>71.8</v>
      </c>
      <c r="J11" s="21">
        <v>0.70199999999999996</v>
      </c>
      <c r="K11" s="37"/>
      <c r="L11" s="33"/>
      <c r="M11" s="33"/>
      <c r="N11" s="3"/>
      <c r="O11" s="3"/>
      <c r="P11" s="21">
        <f t="shared" si="0"/>
        <v>0</v>
      </c>
      <c r="Q11" s="37"/>
      <c r="R11" s="37"/>
      <c r="S11" s="33"/>
      <c r="T11" s="3"/>
      <c r="U11" s="3"/>
      <c r="V11" s="21">
        <f t="shared" si="1"/>
        <v>0</v>
      </c>
      <c r="W11" s="3">
        <f t="shared" si="2"/>
        <v>0</v>
      </c>
      <c r="X11" s="21">
        <f t="shared" si="3"/>
        <v>0</v>
      </c>
      <c r="Y11" s="3">
        <v>180</v>
      </c>
      <c r="Z11" s="34">
        <v>190</v>
      </c>
      <c r="AA11" s="34">
        <v>192.5</v>
      </c>
      <c r="AB11" s="3"/>
      <c r="AC11" s="3">
        <v>192.5</v>
      </c>
      <c r="AD11" s="21">
        <f t="shared" si="4"/>
        <v>135.13499999999999</v>
      </c>
      <c r="AE11" s="3">
        <f t="shared" si="5"/>
        <v>192.5</v>
      </c>
      <c r="AF11" s="21">
        <f t="shared" si="6"/>
        <v>135.13499999999999</v>
      </c>
      <c r="AG11" s="3" t="s">
        <v>261</v>
      </c>
      <c r="AH11" s="3"/>
    </row>
    <row r="12" spans="1:34">
      <c r="A12" s="3">
        <v>12</v>
      </c>
      <c r="B12" s="3">
        <v>1</v>
      </c>
      <c r="C12" s="3" t="s">
        <v>48</v>
      </c>
      <c r="D12" s="3">
        <v>75</v>
      </c>
      <c r="E12" s="3" t="s">
        <v>43</v>
      </c>
      <c r="F12" s="3" t="s">
        <v>35</v>
      </c>
      <c r="G12" s="1">
        <v>31269</v>
      </c>
      <c r="H12" s="3" t="s">
        <v>25</v>
      </c>
      <c r="I12" s="2">
        <v>70.599999999999994</v>
      </c>
      <c r="J12" s="21">
        <v>0.69799999999999995</v>
      </c>
      <c r="K12" s="34"/>
      <c r="L12" s="33"/>
      <c r="M12" s="33"/>
      <c r="N12" s="3"/>
      <c r="O12" s="3"/>
      <c r="P12" s="21">
        <f t="shared" si="0"/>
        <v>0</v>
      </c>
      <c r="Q12" s="33"/>
      <c r="R12" s="3"/>
      <c r="S12" s="3"/>
      <c r="T12" s="3"/>
      <c r="U12" s="3"/>
      <c r="V12" s="21">
        <f t="shared" si="1"/>
        <v>0</v>
      </c>
      <c r="W12" s="3">
        <f t="shared" si="2"/>
        <v>0</v>
      </c>
      <c r="X12" s="21">
        <f t="shared" si="3"/>
        <v>0</v>
      </c>
      <c r="Y12" s="34">
        <v>130</v>
      </c>
      <c r="Z12" s="34">
        <v>145</v>
      </c>
      <c r="AA12" s="34">
        <v>157.5</v>
      </c>
      <c r="AB12" s="3"/>
      <c r="AC12" s="3">
        <v>157.5</v>
      </c>
      <c r="AD12" s="21">
        <f t="shared" si="4"/>
        <v>109.93499999999999</v>
      </c>
      <c r="AE12" s="3">
        <f t="shared" si="5"/>
        <v>157.5</v>
      </c>
      <c r="AF12" s="21">
        <f t="shared" si="6"/>
        <v>109.93499999999999</v>
      </c>
      <c r="AG12" s="3"/>
      <c r="AH12" s="3"/>
    </row>
    <row r="13" spans="1:34">
      <c r="A13" s="3">
        <v>12</v>
      </c>
      <c r="B13" s="3">
        <v>1</v>
      </c>
      <c r="C13" s="3" t="s">
        <v>48</v>
      </c>
      <c r="D13" s="3">
        <v>75</v>
      </c>
      <c r="E13" s="3" t="s">
        <v>40</v>
      </c>
      <c r="F13" s="3" t="s">
        <v>26</v>
      </c>
      <c r="G13" s="1">
        <v>36487</v>
      </c>
      <c r="H13" s="3" t="s">
        <v>27</v>
      </c>
      <c r="I13" s="2">
        <v>72.150000000000006</v>
      </c>
      <c r="J13" s="21">
        <v>0.7399</v>
      </c>
      <c r="K13" s="34"/>
      <c r="L13" s="37"/>
      <c r="M13" s="33"/>
      <c r="N13" s="3"/>
      <c r="O13" s="3"/>
      <c r="P13" s="21">
        <f t="shared" si="0"/>
        <v>0</v>
      </c>
      <c r="Q13" s="34"/>
      <c r="R13" s="34"/>
      <c r="S13" s="34"/>
      <c r="T13" s="3"/>
      <c r="U13" s="3"/>
      <c r="V13" s="21">
        <f t="shared" si="1"/>
        <v>0</v>
      </c>
      <c r="W13" s="3">
        <f t="shared" si="2"/>
        <v>0</v>
      </c>
      <c r="X13" s="21">
        <f t="shared" si="3"/>
        <v>0</v>
      </c>
      <c r="Y13" s="34">
        <v>190</v>
      </c>
      <c r="Z13" s="52">
        <v>205</v>
      </c>
      <c r="AA13" s="52">
        <v>205</v>
      </c>
      <c r="AB13" s="3"/>
      <c r="AC13" s="3">
        <v>190</v>
      </c>
      <c r="AD13" s="21">
        <f t="shared" si="4"/>
        <v>140.58099999999999</v>
      </c>
      <c r="AE13" s="3">
        <f t="shared" si="5"/>
        <v>190</v>
      </c>
      <c r="AF13" s="21">
        <f t="shared" si="6"/>
        <v>140.58099999999999</v>
      </c>
      <c r="AG13" s="3"/>
      <c r="AH13" s="3"/>
    </row>
    <row r="14" spans="1:34">
      <c r="A14" s="3">
        <v>5</v>
      </c>
      <c r="B14" s="3">
        <v>2</v>
      </c>
      <c r="C14" s="3" t="s">
        <v>48</v>
      </c>
      <c r="D14" s="3">
        <v>75</v>
      </c>
      <c r="E14" s="3" t="s">
        <v>243</v>
      </c>
      <c r="F14" s="3" t="s">
        <v>26</v>
      </c>
      <c r="G14" s="1"/>
      <c r="H14" s="3" t="s">
        <v>27</v>
      </c>
      <c r="I14" s="2" t="s">
        <v>244</v>
      </c>
      <c r="J14" s="21">
        <v>0.62839999999999996</v>
      </c>
      <c r="K14" s="34"/>
      <c r="L14" s="37"/>
      <c r="M14" s="34"/>
      <c r="N14" s="3"/>
      <c r="O14" s="3"/>
      <c r="P14" s="21">
        <f t="shared" si="0"/>
        <v>0</v>
      </c>
      <c r="Q14" s="34"/>
      <c r="R14" s="34"/>
      <c r="S14" s="33"/>
      <c r="T14" s="3"/>
      <c r="U14" s="3"/>
      <c r="V14" s="21">
        <f t="shared" si="1"/>
        <v>0</v>
      </c>
      <c r="W14" s="3">
        <f t="shared" si="2"/>
        <v>0</v>
      </c>
      <c r="X14" s="21">
        <f t="shared" si="3"/>
        <v>0</v>
      </c>
      <c r="Y14" s="34">
        <v>145</v>
      </c>
      <c r="Z14" s="33">
        <v>155</v>
      </c>
      <c r="AA14" s="3">
        <v>165</v>
      </c>
      <c r="AB14" s="3"/>
      <c r="AC14" s="3">
        <v>165</v>
      </c>
      <c r="AD14" s="21">
        <f t="shared" si="4"/>
        <v>103.68599999999999</v>
      </c>
      <c r="AE14" s="3">
        <f t="shared" si="5"/>
        <v>165</v>
      </c>
      <c r="AF14" s="21">
        <f t="shared" si="6"/>
        <v>103.68599999999999</v>
      </c>
      <c r="AG14" s="3"/>
      <c r="AH14" s="3"/>
    </row>
    <row r="15" spans="1:34" ht="12.75" customHeight="1">
      <c r="A15" s="3">
        <v>12</v>
      </c>
      <c r="B15" s="3">
        <v>1</v>
      </c>
      <c r="C15" s="3" t="s">
        <v>48</v>
      </c>
      <c r="D15" s="3">
        <v>82.5</v>
      </c>
      <c r="E15" s="3" t="s">
        <v>44</v>
      </c>
      <c r="F15" s="3" t="s">
        <v>241</v>
      </c>
      <c r="G15" s="1">
        <v>34686</v>
      </c>
      <c r="H15" s="3" t="s">
        <v>17</v>
      </c>
      <c r="I15" s="2">
        <v>81.400000000000006</v>
      </c>
      <c r="J15" s="21">
        <v>0.63139999999999996</v>
      </c>
      <c r="K15" s="37"/>
      <c r="L15" s="52"/>
      <c r="M15" s="52"/>
      <c r="N15" s="3"/>
      <c r="O15" s="3"/>
      <c r="P15" s="21"/>
      <c r="Q15" s="34"/>
      <c r="R15" s="34"/>
      <c r="S15" s="33"/>
      <c r="T15" s="3"/>
      <c r="U15" s="3"/>
      <c r="V15" s="21">
        <f t="shared" si="1"/>
        <v>0</v>
      </c>
      <c r="W15" s="3">
        <f t="shared" si="2"/>
        <v>0</v>
      </c>
      <c r="X15" s="21">
        <f t="shared" si="3"/>
        <v>0</v>
      </c>
      <c r="Y15" s="34">
        <v>187.5</v>
      </c>
      <c r="Z15" s="33">
        <v>200</v>
      </c>
      <c r="AA15" s="3">
        <v>217.5</v>
      </c>
      <c r="AB15" s="3"/>
      <c r="AC15" s="3">
        <v>217.5</v>
      </c>
      <c r="AD15" s="21">
        <f t="shared" si="4"/>
        <v>137.3295</v>
      </c>
      <c r="AE15" s="3">
        <f t="shared" si="5"/>
        <v>217.5</v>
      </c>
      <c r="AF15" s="21">
        <f t="shared" si="6"/>
        <v>137.3295</v>
      </c>
      <c r="AG15" s="3" t="s">
        <v>262</v>
      </c>
      <c r="AH15" s="3"/>
    </row>
    <row r="16" spans="1:34">
      <c r="A16" s="3">
        <v>5</v>
      </c>
      <c r="B16" s="3">
        <v>2</v>
      </c>
      <c r="C16" s="3" t="s">
        <v>48</v>
      </c>
      <c r="D16" s="3">
        <v>82.5</v>
      </c>
      <c r="E16" s="3" t="s">
        <v>212</v>
      </c>
      <c r="F16" s="3" t="s">
        <v>47</v>
      </c>
      <c r="G16" s="1">
        <v>34727</v>
      </c>
      <c r="H16" s="3" t="s">
        <v>17</v>
      </c>
      <c r="I16" s="2">
        <v>79.400000000000006</v>
      </c>
      <c r="J16" s="21">
        <v>0.64280000000000004</v>
      </c>
      <c r="K16" s="34"/>
      <c r="L16" s="37"/>
      <c r="M16" s="34"/>
      <c r="N16" s="3"/>
      <c r="O16" s="3"/>
      <c r="P16" s="21">
        <f t="shared" ref="P16:P24" si="7">O16*J16</f>
        <v>0</v>
      </c>
      <c r="Q16" s="34"/>
      <c r="R16" s="34"/>
      <c r="S16" s="33"/>
      <c r="T16" s="3"/>
      <c r="U16" s="3"/>
      <c r="V16" s="21">
        <f t="shared" si="1"/>
        <v>0</v>
      </c>
      <c r="W16" s="3">
        <f t="shared" si="2"/>
        <v>0</v>
      </c>
      <c r="X16" s="21">
        <f t="shared" si="3"/>
        <v>0</v>
      </c>
      <c r="Y16" s="34">
        <v>200</v>
      </c>
      <c r="Z16" s="52">
        <v>217.5</v>
      </c>
      <c r="AA16" s="52">
        <v>217.5</v>
      </c>
      <c r="AB16" s="3"/>
      <c r="AC16" s="3">
        <v>200</v>
      </c>
      <c r="AD16" s="21">
        <f t="shared" si="4"/>
        <v>128.56</v>
      </c>
      <c r="AE16" s="3">
        <f t="shared" si="5"/>
        <v>200</v>
      </c>
      <c r="AF16" s="21">
        <f t="shared" si="6"/>
        <v>128.56</v>
      </c>
      <c r="AG16" s="3"/>
      <c r="AH16" s="3"/>
    </row>
    <row r="17" spans="1:76">
      <c r="A17" s="3">
        <v>3</v>
      </c>
      <c r="B17" s="3">
        <v>3</v>
      </c>
      <c r="C17" s="3" t="s">
        <v>48</v>
      </c>
      <c r="D17" s="3">
        <v>82.5</v>
      </c>
      <c r="E17" s="3" t="s">
        <v>14</v>
      </c>
      <c r="F17" s="3" t="s">
        <v>15</v>
      </c>
      <c r="G17" s="1">
        <v>35353</v>
      </c>
      <c r="H17" s="3" t="s">
        <v>17</v>
      </c>
      <c r="I17" s="2">
        <v>79.349999999999994</v>
      </c>
      <c r="J17" s="21">
        <v>0.6754</v>
      </c>
      <c r="K17" s="33"/>
      <c r="L17" s="33"/>
      <c r="M17" s="33"/>
      <c r="N17" s="3"/>
      <c r="O17" s="3"/>
      <c r="P17" s="21">
        <f t="shared" si="7"/>
        <v>0</v>
      </c>
      <c r="Q17" s="33"/>
      <c r="R17" s="3"/>
      <c r="S17" s="3"/>
      <c r="T17" s="3"/>
      <c r="U17" s="3"/>
      <c r="V17" s="21">
        <f t="shared" si="1"/>
        <v>0</v>
      </c>
      <c r="W17" s="3">
        <f t="shared" si="2"/>
        <v>0</v>
      </c>
      <c r="X17" s="21">
        <f t="shared" si="3"/>
        <v>0</v>
      </c>
      <c r="Y17" s="3">
        <v>190</v>
      </c>
      <c r="Z17" s="52">
        <v>205</v>
      </c>
      <c r="AA17" s="52">
        <v>217.5</v>
      </c>
      <c r="AB17" s="3"/>
      <c r="AC17" s="3">
        <v>190</v>
      </c>
      <c r="AD17" s="21">
        <f t="shared" si="4"/>
        <v>128.32599999999999</v>
      </c>
      <c r="AE17" s="3">
        <f t="shared" si="5"/>
        <v>190</v>
      </c>
      <c r="AF17" s="21">
        <f t="shared" si="6"/>
        <v>128.32599999999999</v>
      </c>
      <c r="AG17" s="3"/>
      <c r="AH17" s="3"/>
    </row>
    <row r="18" spans="1:76">
      <c r="A18" s="3">
        <v>2</v>
      </c>
      <c r="B18" s="3">
        <v>4</v>
      </c>
      <c r="C18" s="3" t="s">
        <v>48</v>
      </c>
      <c r="D18" s="3">
        <v>82.5</v>
      </c>
      <c r="E18" s="3" t="s">
        <v>34</v>
      </c>
      <c r="F18" s="3" t="s">
        <v>35</v>
      </c>
      <c r="G18" s="1">
        <v>35258</v>
      </c>
      <c r="H18" s="3" t="s">
        <v>17</v>
      </c>
      <c r="I18" s="2">
        <v>80.3</v>
      </c>
      <c r="J18" s="21">
        <v>0.65010000000000001</v>
      </c>
      <c r="K18" s="33"/>
      <c r="L18" s="33"/>
      <c r="M18" s="33"/>
      <c r="N18" s="3"/>
      <c r="O18" s="3"/>
      <c r="P18" s="21">
        <f t="shared" si="7"/>
        <v>0</v>
      </c>
      <c r="Q18" s="33"/>
      <c r="R18" s="3"/>
      <c r="S18" s="33"/>
      <c r="T18" s="3"/>
      <c r="U18" s="3"/>
      <c r="V18" s="21">
        <f t="shared" si="1"/>
        <v>0</v>
      </c>
      <c r="W18" s="3">
        <f t="shared" si="2"/>
        <v>0</v>
      </c>
      <c r="X18" s="21">
        <f t="shared" si="3"/>
        <v>0</v>
      </c>
      <c r="Y18" s="3">
        <v>150</v>
      </c>
      <c r="Z18" s="33">
        <v>160</v>
      </c>
      <c r="AA18" s="52">
        <v>165</v>
      </c>
      <c r="AB18" s="3"/>
      <c r="AC18" s="3">
        <v>160</v>
      </c>
      <c r="AD18" s="21">
        <f t="shared" si="4"/>
        <v>104.01600000000001</v>
      </c>
      <c r="AE18" s="3">
        <f t="shared" si="5"/>
        <v>160</v>
      </c>
      <c r="AF18" s="21">
        <f t="shared" si="6"/>
        <v>104.01600000000001</v>
      </c>
      <c r="AG18" s="3"/>
      <c r="AH18" s="3"/>
    </row>
    <row r="19" spans="1:76">
      <c r="A19" s="3">
        <v>12</v>
      </c>
      <c r="B19" s="3">
        <v>1</v>
      </c>
      <c r="C19" s="3" t="s">
        <v>48</v>
      </c>
      <c r="D19" s="3">
        <v>82.5</v>
      </c>
      <c r="E19" s="3" t="s">
        <v>213</v>
      </c>
      <c r="F19" s="3" t="s">
        <v>214</v>
      </c>
      <c r="G19" s="1">
        <v>33785</v>
      </c>
      <c r="H19" s="3" t="s">
        <v>25</v>
      </c>
      <c r="I19" s="2">
        <v>80.8</v>
      </c>
      <c r="J19" s="21">
        <v>0.62839999999999996</v>
      </c>
      <c r="K19" s="34"/>
      <c r="L19" s="37"/>
      <c r="M19" s="34"/>
      <c r="N19" s="3"/>
      <c r="O19" s="3"/>
      <c r="P19" s="21">
        <f t="shared" si="7"/>
        <v>0</v>
      </c>
      <c r="Q19" s="34"/>
      <c r="R19" s="34"/>
      <c r="S19" s="33"/>
      <c r="T19" s="3"/>
      <c r="U19" s="3"/>
      <c r="V19" s="21">
        <f t="shared" si="1"/>
        <v>0</v>
      </c>
      <c r="W19" s="3">
        <f t="shared" si="2"/>
        <v>0</v>
      </c>
      <c r="X19" s="21">
        <f t="shared" si="3"/>
        <v>0</v>
      </c>
      <c r="Y19" s="34">
        <v>200</v>
      </c>
      <c r="Z19" s="33">
        <v>217.5</v>
      </c>
      <c r="AA19" s="3">
        <v>220</v>
      </c>
      <c r="AB19" s="3"/>
      <c r="AC19" s="3">
        <v>220</v>
      </c>
      <c r="AD19" s="21">
        <f t="shared" si="4"/>
        <v>138.24799999999999</v>
      </c>
      <c r="AE19" s="3">
        <f t="shared" si="5"/>
        <v>220</v>
      </c>
      <c r="AF19" s="21">
        <f t="shared" si="6"/>
        <v>138.24799999999999</v>
      </c>
      <c r="AG19" s="3"/>
      <c r="AH19" s="3"/>
    </row>
    <row r="20" spans="1:76">
      <c r="A20" s="3">
        <v>0</v>
      </c>
      <c r="B20" s="3" t="s">
        <v>255</v>
      </c>
      <c r="C20" s="3" t="s">
        <v>48</v>
      </c>
      <c r="D20" s="3">
        <v>90</v>
      </c>
      <c r="E20" s="3" t="s">
        <v>59</v>
      </c>
      <c r="F20" s="3" t="s">
        <v>38</v>
      </c>
      <c r="G20" s="1">
        <v>35359</v>
      </c>
      <c r="H20" s="3" t="s">
        <v>17</v>
      </c>
      <c r="I20" s="2">
        <v>84.75</v>
      </c>
      <c r="J20" s="21">
        <v>0.626</v>
      </c>
      <c r="K20" s="34"/>
      <c r="L20" s="33"/>
      <c r="M20" s="3"/>
      <c r="N20" s="3"/>
      <c r="O20" s="33"/>
      <c r="P20" s="21">
        <f t="shared" si="7"/>
        <v>0</v>
      </c>
      <c r="Q20" s="34"/>
      <c r="R20" s="34"/>
      <c r="S20" s="34"/>
      <c r="T20" s="3"/>
      <c r="U20" s="3"/>
      <c r="V20" s="21">
        <f t="shared" si="1"/>
        <v>0</v>
      </c>
      <c r="W20" s="3">
        <f t="shared" si="2"/>
        <v>0</v>
      </c>
      <c r="X20" s="21">
        <f t="shared" si="3"/>
        <v>0</v>
      </c>
      <c r="Y20" s="52">
        <v>205</v>
      </c>
      <c r="Z20" s="52">
        <v>212.5</v>
      </c>
      <c r="AA20" s="52">
        <v>212.5</v>
      </c>
      <c r="AB20" s="3"/>
      <c r="AC20" s="52">
        <v>0</v>
      </c>
      <c r="AD20" s="21">
        <f t="shared" si="4"/>
        <v>0</v>
      </c>
      <c r="AE20" s="3">
        <f t="shared" si="5"/>
        <v>0</v>
      </c>
      <c r="AF20" s="21">
        <f t="shared" si="6"/>
        <v>0</v>
      </c>
      <c r="AG20" s="3"/>
      <c r="AH20" s="3"/>
    </row>
    <row r="21" spans="1:76">
      <c r="A21" s="3">
        <v>12</v>
      </c>
      <c r="B21" s="3">
        <v>1</v>
      </c>
      <c r="C21" s="3" t="s">
        <v>48</v>
      </c>
      <c r="D21" s="3">
        <v>90</v>
      </c>
      <c r="E21" s="3" t="s">
        <v>61</v>
      </c>
      <c r="F21" s="3" t="s">
        <v>62</v>
      </c>
      <c r="G21" s="1">
        <v>23011</v>
      </c>
      <c r="H21" s="3" t="s">
        <v>63</v>
      </c>
      <c r="I21" s="2">
        <v>87.35</v>
      </c>
      <c r="J21" s="21">
        <v>0.79330000000000001</v>
      </c>
      <c r="K21" s="34"/>
      <c r="L21" s="3"/>
      <c r="M21" s="33"/>
      <c r="N21" s="3"/>
      <c r="O21" s="3"/>
      <c r="P21" s="21">
        <f t="shared" si="7"/>
        <v>0</v>
      </c>
      <c r="Q21" s="34"/>
      <c r="R21" s="34"/>
      <c r="S21" s="34"/>
      <c r="T21" s="3"/>
      <c r="U21" s="3"/>
      <c r="V21" s="21">
        <f t="shared" si="1"/>
        <v>0</v>
      </c>
      <c r="W21" s="3">
        <f t="shared" si="2"/>
        <v>0</v>
      </c>
      <c r="X21" s="21">
        <f t="shared" si="3"/>
        <v>0</v>
      </c>
      <c r="Y21" s="34">
        <v>185</v>
      </c>
      <c r="Z21" s="33">
        <v>197.5</v>
      </c>
      <c r="AA21" s="33">
        <v>0</v>
      </c>
      <c r="AB21" s="3"/>
      <c r="AC21" s="3">
        <v>197.5</v>
      </c>
      <c r="AD21" s="21">
        <f t="shared" si="4"/>
        <v>156.67675</v>
      </c>
      <c r="AE21" s="3">
        <f t="shared" si="5"/>
        <v>197.5</v>
      </c>
      <c r="AF21" s="21">
        <f t="shared" si="6"/>
        <v>156.67675</v>
      </c>
      <c r="AG21" s="3"/>
      <c r="AH21" s="3"/>
    </row>
    <row r="22" spans="1:76">
      <c r="A22" s="3">
        <v>0</v>
      </c>
      <c r="B22" s="3" t="s">
        <v>255</v>
      </c>
      <c r="C22" s="3" t="s">
        <v>48</v>
      </c>
      <c r="D22" s="3">
        <v>90</v>
      </c>
      <c r="E22" s="3" t="s">
        <v>50</v>
      </c>
      <c r="F22" s="3" t="s">
        <v>51</v>
      </c>
      <c r="G22" s="1">
        <v>31070</v>
      </c>
      <c r="H22" s="3" t="s">
        <v>25</v>
      </c>
      <c r="I22" s="2">
        <v>86</v>
      </c>
      <c r="J22" s="21">
        <v>0.60219999999999996</v>
      </c>
      <c r="K22" s="34"/>
      <c r="L22" s="37"/>
      <c r="M22" s="33"/>
      <c r="N22" s="3"/>
      <c r="O22" s="3"/>
      <c r="P22" s="21">
        <f t="shared" si="7"/>
        <v>0</v>
      </c>
      <c r="Q22" s="34"/>
      <c r="R22" s="34"/>
      <c r="S22" s="34"/>
      <c r="T22" s="3"/>
      <c r="U22" s="3"/>
      <c r="V22" s="21">
        <f t="shared" si="1"/>
        <v>0</v>
      </c>
      <c r="W22" s="3">
        <f t="shared" si="2"/>
        <v>0</v>
      </c>
      <c r="X22" s="21">
        <f t="shared" si="3"/>
        <v>0</v>
      </c>
      <c r="Y22" s="52">
        <v>190</v>
      </c>
      <c r="Z22" s="52">
        <v>190</v>
      </c>
      <c r="AA22" s="52">
        <v>190</v>
      </c>
      <c r="AB22" s="3"/>
      <c r="AC22" s="52">
        <v>0</v>
      </c>
      <c r="AD22" s="21">
        <f t="shared" si="4"/>
        <v>0</v>
      </c>
      <c r="AE22" s="3">
        <f t="shared" si="5"/>
        <v>0</v>
      </c>
      <c r="AF22" s="21">
        <f t="shared" si="6"/>
        <v>0</v>
      </c>
      <c r="AG22" s="3"/>
      <c r="AH22" s="3"/>
    </row>
    <row r="23" spans="1:76">
      <c r="A23" s="3">
        <v>12</v>
      </c>
      <c r="B23" s="3">
        <v>1</v>
      </c>
      <c r="C23" s="3" t="s">
        <v>48</v>
      </c>
      <c r="D23" s="3">
        <v>100</v>
      </c>
      <c r="E23" s="3" t="s">
        <v>65</v>
      </c>
      <c r="F23" s="3" t="s">
        <v>24</v>
      </c>
      <c r="G23" s="1">
        <v>29939</v>
      </c>
      <c r="H23" s="3" t="s">
        <v>25</v>
      </c>
      <c r="I23" s="2">
        <v>99.45</v>
      </c>
      <c r="J23" s="21">
        <v>0.55530000000000002</v>
      </c>
      <c r="K23" s="34"/>
      <c r="L23" s="37"/>
      <c r="M23" s="37"/>
      <c r="N23" s="37"/>
      <c r="O23" s="37"/>
      <c r="P23" s="21">
        <f t="shared" si="7"/>
        <v>0</v>
      </c>
      <c r="Q23" s="34"/>
      <c r="R23" s="34"/>
      <c r="S23" s="34"/>
      <c r="T23" s="3"/>
      <c r="U23" s="3"/>
      <c r="V23" s="21">
        <f t="shared" si="1"/>
        <v>0</v>
      </c>
      <c r="W23" s="3">
        <f t="shared" si="2"/>
        <v>0</v>
      </c>
      <c r="X23" s="21">
        <f t="shared" si="3"/>
        <v>0</v>
      </c>
      <c r="Y23" s="34">
        <v>250</v>
      </c>
      <c r="Z23" s="33">
        <v>260</v>
      </c>
      <c r="AA23" s="33">
        <v>270</v>
      </c>
      <c r="AB23" s="3"/>
      <c r="AC23" s="3">
        <v>270</v>
      </c>
      <c r="AD23" s="21">
        <f t="shared" si="4"/>
        <v>149.93100000000001</v>
      </c>
      <c r="AE23" s="3">
        <f t="shared" si="5"/>
        <v>270</v>
      </c>
      <c r="AF23" s="21">
        <f t="shared" si="6"/>
        <v>149.93100000000001</v>
      </c>
      <c r="AG23" s="3"/>
      <c r="AH23" s="3"/>
    </row>
    <row r="24" spans="1:76">
      <c r="A24" s="3">
        <v>12</v>
      </c>
      <c r="B24" s="3">
        <v>1</v>
      </c>
      <c r="C24" s="3" t="s">
        <v>48</v>
      </c>
      <c r="D24" s="3">
        <v>110</v>
      </c>
      <c r="E24" s="3" t="s">
        <v>52</v>
      </c>
      <c r="F24" s="3" t="s">
        <v>53</v>
      </c>
      <c r="G24" s="1">
        <v>27814</v>
      </c>
      <c r="H24" s="3" t="s">
        <v>54</v>
      </c>
      <c r="I24" s="2">
        <v>108.25</v>
      </c>
      <c r="J24" s="21">
        <v>0.53859999999999997</v>
      </c>
      <c r="K24" s="52"/>
      <c r="L24" s="52"/>
      <c r="M24" s="52"/>
      <c r="N24" s="3"/>
      <c r="O24" s="52"/>
      <c r="P24" s="21">
        <f t="shared" si="7"/>
        <v>0</v>
      </c>
      <c r="Q24" s="34"/>
      <c r="R24" s="34"/>
      <c r="S24" s="34"/>
      <c r="T24" s="3"/>
      <c r="U24" s="3"/>
      <c r="V24" s="21">
        <f t="shared" si="1"/>
        <v>0</v>
      </c>
      <c r="W24" s="3">
        <f t="shared" si="2"/>
        <v>0</v>
      </c>
      <c r="X24" s="21">
        <f t="shared" si="3"/>
        <v>0</v>
      </c>
      <c r="Y24" s="34">
        <v>200</v>
      </c>
      <c r="Z24" s="33">
        <v>225</v>
      </c>
      <c r="AA24" s="52">
        <v>242.5</v>
      </c>
      <c r="AB24" s="3"/>
      <c r="AC24" s="3">
        <v>225</v>
      </c>
      <c r="AD24" s="21">
        <f t="shared" si="4"/>
        <v>121.18499999999999</v>
      </c>
      <c r="AE24" s="3">
        <f t="shared" si="5"/>
        <v>225</v>
      </c>
      <c r="AF24" s="21">
        <f t="shared" si="6"/>
        <v>121.18499999999999</v>
      </c>
      <c r="AG24" s="3"/>
      <c r="AH24" s="3"/>
    </row>
    <row r="25" spans="1:76">
      <c r="A25" s="3"/>
      <c r="B25" s="3"/>
      <c r="C25" s="3"/>
      <c r="D25" s="3"/>
      <c r="E25" s="22" t="s">
        <v>248</v>
      </c>
      <c r="F25" s="22" t="s">
        <v>246</v>
      </c>
      <c r="G25" s="1"/>
      <c r="H25" s="3"/>
      <c r="I25" s="2"/>
      <c r="J25" s="21"/>
      <c r="K25" s="34"/>
      <c r="L25" s="37"/>
      <c r="M25" s="34"/>
      <c r="N25" s="3"/>
      <c r="O25" s="3"/>
      <c r="P25" s="21"/>
      <c r="Q25" s="34"/>
      <c r="R25" s="34"/>
      <c r="S25" s="33"/>
      <c r="T25" s="3"/>
      <c r="U25" s="3"/>
      <c r="V25" s="21"/>
      <c r="W25" s="3"/>
      <c r="X25" s="21"/>
      <c r="Y25" s="34"/>
      <c r="Z25" s="33"/>
      <c r="AA25" s="3"/>
      <c r="AB25" s="3"/>
      <c r="AC25" s="3"/>
      <c r="AD25" s="21"/>
      <c r="AE25" s="3"/>
      <c r="AF25" s="21"/>
      <c r="AG25" s="3"/>
      <c r="AH25" s="3"/>
    </row>
    <row r="26" spans="1:76" ht="12.75" customHeight="1">
      <c r="A26" s="3">
        <v>12</v>
      </c>
      <c r="B26" s="3">
        <v>1</v>
      </c>
      <c r="C26" s="3" t="s">
        <v>48</v>
      </c>
      <c r="D26" s="3">
        <v>44</v>
      </c>
      <c r="E26" s="3" t="s">
        <v>36</v>
      </c>
      <c r="F26" s="3" t="s">
        <v>26</v>
      </c>
      <c r="G26" s="1">
        <v>31212</v>
      </c>
      <c r="H26" s="3" t="s">
        <v>25</v>
      </c>
      <c r="I26" s="2">
        <v>42.35</v>
      </c>
      <c r="J26" s="21">
        <v>1.145</v>
      </c>
      <c r="K26" s="52">
        <v>65</v>
      </c>
      <c r="L26" s="33">
        <v>70</v>
      </c>
      <c r="M26" s="52">
        <v>75</v>
      </c>
      <c r="N26" s="3"/>
      <c r="O26" s="3">
        <v>70</v>
      </c>
      <c r="P26" s="21">
        <f>O26*J26</f>
        <v>80.150000000000006</v>
      </c>
      <c r="Q26" s="37">
        <v>47.5</v>
      </c>
      <c r="R26" s="52">
        <v>50</v>
      </c>
      <c r="S26" s="52">
        <v>50</v>
      </c>
      <c r="T26" s="3"/>
      <c r="U26" s="3">
        <v>47.5</v>
      </c>
      <c r="V26" s="21">
        <f>U26*J26</f>
        <v>54.387500000000003</v>
      </c>
      <c r="W26" s="3">
        <f>U26+O26</f>
        <v>117.5</v>
      </c>
      <c r="X26" s="21">
        <f>W26*J26</f>
        <v>134.53749999999999</v>
      </c>
      <c r="Y26" s="3">
        <v>105</v>
      </c>
      <c r="Z26" s="52">
        <v>107.5</v>
      </c>
      <c r="AA26" s="52">
        <v>0</v>
      </c>
      <c r="AB26" s="3"/>
      <c r="AC26" s="3">
        <v>105</v>
      </c>
      <c r="AD26" s="21">
        <f>AC26*J26</f>
        <v>120.22500000000001</v>
      </c>
      <c r="AE26" s="3">
        <f>AC26+W26</f>
        <v>222.5</v>
      </c>
      <c r="AF26" s="21">
        <f>AE26*J26</f>
        <v>254.76250000000002</v>
      </c>
      <c r="AG26" s="3"/>
      <c r="AH26" s="3"/>
    </row>
    <row r="27" spans="1:76" ht="12.75" customHeight="1">
      <c r="A27" s="3">
        <v>12</v>
      </c>
      <c r="B27" s="3">
        <v>1</v>
      </c>
      <c r="C27" s="3" t="s">
        <v>48</v>
      </c>
      <c r="D27" s="3">
        <v>60</v>
      </c>
      <c r="E27" s="3" t="s">
        <v>45</v>
      </c>
      <c r="F27" s="3" t="s">
        <v>69</v>
      </c>
      <c r="G27" s="1">
        <v>34100</v>
      </c>
      <c r="H27" s="3" t="s">
        <v>17</v>
      </c>
      <c r="I27" s="2">
        <v>58.9</v>
      </c>
      <c r="J27" s="21">
        <v>0.87380000000000002</v>
      </c>
      <c r="K27" s="34">
        <v>65</v>
      </c>
      <c r="L27" s="37">
        <v>70</v>
      </c>
      <c r="M27" s="34">
        <v>75</v>
      </c>
      <c r="N27" s="3"/>
      <c r="O27" s="3">
        <v>75</v>
      </c>
      <c r="P27" s="21">
        <f>O27*J27</f>
        <v>65.534999999999997</v>
      </c>
      <c r="Q27" s="34">
        <v>47.5</v>
      </c>
      <c r="R27" s="34">
        <v>50</v>
      </c>
      <c r="S27" s="33" t="s">
        <v>236</v>
      </c>
      <c r="T27" s="3"/>
      <c r="U27" s="3">
        <v>52.5</v>
      </c>
      <c r="V27" s="21">
        <f>U27*J27</f>
        <v>45.874499999999998</v>
      </c>
      <c r="W27" s="3">
        <f>U27+O27</f>
        <v>127.5</v>
      </c>
      <c r="X27" s="21">
        <f>W27*J27</f>
        <v>111.40950000000001</v>
      </c>
      <c r="Y27" s="34">
        <v>90</v>
      </c>
      <c r="Z27" s="33">
        <v>95</v>
      </c>
      <c r="AA27" s="52">
        <v>100</v>
      </c>
      <c r="AB27" s="3"/>
      <c r="AC27" s="3">
        <v>95</v>
      </c>
      <c r="AD27" s="21">
        <f>AC27*J27</f>
        <v>83.010999999999996</v>
      </c>
      <c r="AE27" s="3">
        <f>AC27+W27</f>
        <v>222.5</v>
      </c>
      <c r="AF27" s="21">
        <f>AE27*J27</f>
        <v>194.4205</v>
      </c>
      <c r="AG27" s="3"/>
      <c r="AH27" s="3"/>
    </row>
    <row r="28" spans="1:76">
      <c r="A28" s="3"/>
      <c r="B28" s="3"/>
      <c r="C28" s="3"/>
      <c r="D28" s="3"/>
      <c r="E28" s="22"/>
      <c r="F28" s="22" t="s">
        <v>247</v>
      </c>
      <c r="G28" s="1"/>
      <c r="H28" s="3"/>
      <c r="I28" s="2"/>
      <c r="J28" s="21"/>
      <c r="K28" s="34"/>
      <c r="L28" s="37"/>
      <c r="M28" s="34"/>
      <c r="N28" s="3"/>
      <c r="O28" s="3"/>
      <c r="P28" s="21"/>
      <c r="Q28" s="34"/>
      <c r="R28" s="34"/>
      <c r="S28" s="33"/>
      <c r="T28" s="3"/>
      <c r="U28" s="3"/>
      <c r="V28" s="21"/>
      <c r="W28" s="3"/>
      <c r="X28" s="21"/>
      <c r="Y28" s="34"/>
      <c r="Z28" s="33"/>
      <c r="AA28" s="3"/>
      <c r="AB28" s="3"/>
      <c r="AC28" s="3"/>
      <c r="AD28" s="21"/>
      <c r="AE28" s="3"/>
      <c r="AF28" s="21"/>
      <c r="AG28" s="3"/>
      <c r="AH28" s="3"/>
    </row>
    <row r="29" spans="1:76" s="36" customFormat="1" ht="12.75" customHeight="1">
      <c r="A29" s="3">
        <v>12</v>
      </c>
      <c r="B29" s="3">
        <v>1</v>
      </c>
      <c r="C29" s="3" t="s">
        <v>48</v>
      </c>
      <c r="D29" s="3">
        <v>60</v>
      </c>
      <c r="E29" s="3" t="s">
        <v>237</v>
      </c>
      <c r="F29" s="3" t="s">
        <v>26</v>
      </c>
      <c r="G29" s="1">
        <v>36659</v>
      </c>
      <c r="H29" s="3" t="s">
        <v>27</v>
      </c>
      <c r="I29" s="2">
        <v>59.85</v>
      </c>
      <c r="J29" s="21">
        <v>0.92</v>
      </c>
      <c r="K29" s="37">
        <v>90</v>
      </c>
      <c r="L29" s="37">
        <v>95</v>
      </c>
      <c r="M29" s="33">
        <v>100</v>
      </c>
      <c r="N29" s="3"/>
      <c r="O29" s="3">
        <v>100</v>
      </c>
      <c r="P29" s="21">
        <f t="shared" ref="P29:P42" si="8">O29*J29</f>
        <v>92</v>
      </c>
      <c r="Q29" s="34">
        <v>65</v>
      </c>
      <c r="R29" s="52" t="s">
        <v>238</v>
      </c>
      <c r="S29" s="34" t="s">
        <v>238</v>
      </c>
      <c r="T29" s="3"/>
      <c r="U29" s="3">
        <v>67.5</v>
      </c>
      <c r="V29" s="21">
        <f t="shared" ref="V29:V42" si="9">U29*J29</f>
        <v>62.1</v>
      </c>
      <c r="W29" s="3">
        <f t="shared" ref="W29:W42" si="10">U29+O29</f>
        <v>167.5</v>
      </c>
      <c r="X29" s="21">
        <f t="shared" ref="X29:X42" si="11">W29*J29</f>
        <v>154.1</v>
      </c>
      <c r="Y29" s="34">
        <v>110</v>
      </c>
      <c r="Z29" s="34">
        <v>120</v>
      </c>
      <c r="AA29" s="33">
        <v>125</v>
      </c>
      <c r="AB29" s="3"/>
      <c r="AC29" s="3">
        <v>125</v>
      </c>
      <c r="AD29" s="21">
        <f t="shared" ref="AD29:AD42" si="12">AC29*J29</f>
        <v>115</v>
      </c>
      <c r="AE29" s="3">
        <f t="shared" ref="AE29:AE39" si="13">AC29+W29</f>
        <v>292.5</v>
      </c>
      <c r="AF29" s="21">
        <f t="shared" ref="AF29:AF42" si="14">AE29*J29</f>
        <v>269.10000000000002</v>
      </c>
      <c r="AG29" s="3"/>
      <c r="AH29" s="3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35"/>
    </row>
    <row r="30" spans="1:76" s="36" customFormat="1" ht="12.75" customHeight="1">
      <c r="A30" s="3">
        <v>5</v>
      </c>
      <c r="B30" s="3">
        <v>2</v>
      </c>
      <c r="C30" s="3" t="s">
        <v>48</v>
      </c>
      <c r="D30" s="3">
        <v>60</v>
      </c>
      <c r="E30" s="3" t="s">
        <v>37</v>
      </c>
      <c r="F30" s="3" t="s">
        <v>38</v>
      </c>
      <c r="G30" s="1">
        <v>36924</v>
      </c>
      <c r="H30" s="3" t="s">
        <v>27</v>
      </c>
      <c r="I30" s="2">
        <v>58.9</v>
      </c>
      <c r="J30" s="21">
        <v>0.93630000000000002</v>
      </c>
      <c r="K30" s="52">
        <v>85</v>
      </c>
      <c r="L30" s="33">
        <v>85</v>
      </c>
      <c r="M30" s="52">
        <v>90</v>
      </c>
      <c r="N30" s="3"/>
      <c r="O30" s="3">
        <v>85</v>
      </c>
      <c r="P30" s="21">
        <f t="shared" si="8"/>
        <v>79.585499999999996</v>
      </c>
      <c r="Q30" s="33">
        <v>55</v>
      </c>
      <c r="R30" s="33">
        <v>60</v>
      </c>
      <c r="S30" s="52">
        <v>65</v>
      </c>
      <c r="T30" s="3"/>
      <c r="U30" s="3">
        <v>60</v>
      </c>
      <c r="V30" s="21">
        <f t="shared" si="9"/>
        <v>56.178000000000004</v>
      </c>
      <c r="W30" s="3">
        <f t="shared" si="10"/>
        <v>145</v>
      </c>
      <c r="X30" s="21">
        <f t="shared" si="11"/>
        <v>135.76349999999999</v>
      </c>
      <c r="Y30" s="52">
        <v>110</v>
      </c>
      <c r="Z30" s="52">
        <v>110</v>
      </c>
      <c r="AA30" s="3">
        <v>110</v>
      </c>
      <c r="AB30" s="3"/>
      <c r="AC30" s="3">
        <v>110</v>
      </c>
      <c r="AD30" s="21">
        <f t="shared" si="12"/>
        <v>102.99300000000001</v>
      </c>
      <c r="AE30" s="3">
        <f t="shared" si="13"/>
        <v>255</v>
      </c>
      <c r="AF30" s="21">
        <f t="shared" si="14"/>
        <v>238.75650000000002</v>
      </c>
      <c r="AG30" s="3"/>
      <c r="AH30" s="3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35"/>
    </row>
    <row r="31" spans="1:76" s="36" customFormat="1">
      <c r="A31" s="3">
        <v>12</v>
      </c>
      <c r="B31" s="3">
        <v>1</v>
      </c>
      <c r="C31" s="3" t="s">
        <v>48</v>
      </c>
      <c r="D31" s="3">
        <v>67.5</v>
      </c>
      <c r="E31" s="3" t="s">
        <v>211</v>
      </c>
      <c r="F31" s="3" t="s">
        <v>209</v>
      </c>
      <c r="G31" s="1">
        <v>37008</v>
      </c>
      <c r="H31" s="3" t="s">
        <v>28</v>
      </c>
      <c r="I31" s="2">
        <v>67.05</v>
      </c>
      <c r="J31" s="21">
        <v>0.86099999999999999</v>
      </c>
      <c r="K31" s="34">
        <v>110</v>
      </c>
      <c r="L31" s="37">
        <v>120</v>
      </c>
      <c r="M31" s="52">
        <v>130</v>
      </c>
      <c r="N31" s="3"/>
      <c r="O31" s="3">
        <v>120</v>
      </c>
      <c r="P31" s="21">
        <f t="shared" si="8"/>
        <v>103.32</v>
      </c>
      <c r="Q31" s="34">
        <v>82.5</v>
      </c>
      <c r="R31" s="34">
        <v>85</v>
      </c>
      <c r="S31" s="52">
        <v>90</v>
      </c>
      <c r="T31" s="3"/>
      <c r="U31" s="3">
        <v>85</v>
      </c>
      <c r="V31" s="21">
        <f t="shared" si="9"/>
        <v>73.185000000000002</v>
      </c>
      <c r="W31" s="3">
        <f t="shared" si="10"/>
        <v>205</v>
      </c>
      <c r="X31" s="21">
        <f t="shared" si="11"/>
        <v>176.505</v>
      </c>
      <c r="Y31" s="34">
        <v>145</v>
      </c>
      <c r="Z31" s="33">
        <v>155</v>
      </c>
      <c r="AA31" s="52">
        <v>165</v>
      </c>
      <c r="AB31" s="3"/>
      <c r="AC31" s="3">
        <v>155</v>
      </c>
      <c r="AD31" s="21">
        <f t="shared" si="12"/>
        <v>133.45499999999998</v>
      </c>
      <c r="AE31" s="3">
        <f t="shared" si="13"/>
        <v>360</v>
      </c>
      <c r="AF31" s="21">
        <f t="shared" si="14"/>
        <v>309.95999999999998</v>
      </c>
      <c r="AG31" s="3"/>
      <c r="AH31" s="3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35"/>
    </row>
    <row r="32" spans="1:76" s="36" customFormat="1" ht="12.75" customHeight="1">
      <c r="A32" s="3">
        <v>12</v>
      </c>
      <c r="B32" s="3">
        <v>1</v>
      </c>
      <c r="C32" s="3" t="s">
        <v>48</v>
      </c>
      <c r="D32" s="3">
        <v>75</v>
      </c>
      <c r="E32" s="3" t="s">
        <v>39</v>
      </c>
      <c r="F32" s="3" t="s">
        <v>26</v>
      </c>
      <c r="G32" s="1">
        <v>34841</v>
      </c>
      <c r="H32" s="3" t="s">
        <v>17</v>
      </c>
      <c r="I32" s="2">
        <v>71.8</v>
      </c>
      <c r="J32" s="21">
        <v>0.70199999999999996</v>
      </c>
      <c r="K32" s="37">
        <v>120</v>
      </c>
      <c r="L32" s="33">
        <v>130</v>
      </c>
      <c r="M32" s="33">
        <v>140</v>
      </c>
      <c r="N32" s="3"/>
      <c r="O32" s="3">
        <v>140</v>
      </c>
      <c r="P32" s="21">
        <f t="shared" si="8"/>
        <v>98.28</v>
      </c>
      <c r="Q32" s="37">
        <v>130</v>
      </c>
      <c r="R32" s="37" t="s">
        <v>239</v>
      </c>
      <c r="S32" s="52">
        <v>135</v>
      </c>
      <c r="T32" s="3"/>
      <c r="U32" s="3">
        <v>132.5</v>
      </c>
      <c r="V32" s="21">
        <f t="shared" si="9"/>
        <v>93.015000000000001</v>
      </c>
      <c r="W32" s="3">
        <f t="shared" si="10"/>
        <v>272.5</v>
      </c>
      <c r="X32" s="21">
        <f t="shared" si="11"/>
        <v>191.29499999999999</v>
      </c>
      <c r="Y32" s="3">
        <v>180</v>
      </c>
      <c r="Z32" s="33">
        <v>190</v>
      </c>
      <c r="AA32" s="3">
        <v>192.5</v>
      </c>
      <c r="AB32" s="3"/>
      <c r="AC32" s="3">
        <v>192.5</v>
      </c>
      <c r="AD32" s="21">
        <f t="shared" si="12"/>
        <v>135.13499999999999</v>
      </c>
      <c r="AE32" s="3">
        <f t="shared" si="13"/>
        <v>465</v>
      </c>
      <c r="AF32" s="21">
        <f t="shared" si="14"/>
        <v>326.43</v>
      </c>
      <c r="AG32" s="3"/>
      <c r="AH32" s="3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35"/>
    </row>
    <row r="33" spans="1:76" ht="12.75" customHeight="1">
      <c r="A33" s="3">
        <v>12</v>
      </c>
      <c r="B33" s="3">
        <v>1</v>
      </c>
      <c r="C33" s="3" t="s">
        <v>48</v>
      </c>
      <c r="D33" s="3">
        <v>75</v>
      </c>
      <c r="E33" s="3" t="s">
        <v>208</v>
      </c>
      <c r="F33" s="3" t="s">
        <v>209</v>
      </c>
      <c r="G33" s="1">
        <v>37008</v>
      </c>
      <c r="H33" s="3" t="s">
        <v>28</v>
      </c>
      <c r="I33" s="2">
        <v>68.400000000000006</v>
      </c>
      <c r="J33" s="21">
        <v>0.84650000000000003</v>
      </c>
      <c r="K33" s="34">
        <v>100</v>
      </c>
      <c r="L33" s="37">
        <v>110</v>
      </c>
      <c r="M33" s="34">
        <v>120</v>
      </c>
      <c r="N33" s="3"/>
      <c r="O33" s="3">
        <v>120</v>
      </c>
      <c r="P33" s="21">
        <f t="shared" si="8"/>
        <v>101.58</v>
      </c>
      <c r="Q33" s="34">
        <v>70</v>
      </c>
      <c r="R33" s="52">
        <v>80</v>
      </c>
      <c r="S33" s="52">
        <v>80</v>
      </c>
      <c r="T33" s="3"/>
      <c r="U33" s="3">
        <v>70</v>
      </c>
      <c r="V33" s="21">
        <f t="shared" si="9"/>
        <v>59.255000000000003</v>
      </c>
      <c r="W33" s="3">
        <f t="shared" si="10"/>
        <v>190</v>
      </c>
      <c r="X33" s="21">
        <f t="shared" si="11"/>
        <v>160.83500000000001</v>
      </c>
      <c r="Y33" s="34">
        <v>140</v>
      </c>
      <c r="Z33" s="33">
        <v>150</v>
      </c>
      <c r="AA33" s="3">
        <v>155</v>
      </c>
      <c r="AB33" s="3"/>
      <c r="AC33" s="3">
        <v>155</v>
      </c>
      <c r="AD33" s="21">
        <f t="shared" si="12"/>
        <v>131.20750000000001</v>
      </c>
      <c r="AE33" s="3">
        <f t="shared" si="13"/>
        <v>345</v>
      </c>
      <c r="AF33" s="21">
        <f t="shared" si="14"/>
        <v>292.04250000000002</v>
      </c>
      <c r="AG33" s="3"/>
      <c r="AH33" s="3"/>
    </row>
    <row r="34" spans="1:76" ht="12.75" customHeight="1">
      <c r="A34" s="3">
        <v>12</v>
      </c>
      <c r="B34" s="3">
        <v>1</v>
      </c>
      <c r="C34" s="3" t="s">
        <v>48</v>
      </c>
      <c r="D34" s="3">
        <v>82.5</v>
      </c>
      <c r="E34" s="3" t="s">
        <v>44</v>
      </c>
      <c r="F34" s="3" t="s">
        <v>241</v>
      </c>
      <c r="G34" s="1">
        <v>34686</v>
      </c>
      <c r="H34" s="3" t="s">
        <v>17</v>
      </c>
      <c r="I34" s="2">
        <v>81.400000000000006</v>
      </c>
      <c r="J34" s="21">
        <v>0.63139999999999996</v>
      </c>
      <c r="K34" s="37">
        <v>170</v>
      </c>
      <c r="L34" s="52">
        <v>180</v>
      </c>
      <c r="M34" s="52">
        <v>180</v>
      </c>
      <c r="N34" s="3"/>
      <c r="O34" s="3">
        <v>170</v>
      </c>
      <c r="P34" s="21">
        <f t="shared" si="8"/>
        <v>107.33799999999999</v>
      </c>
      <c r="Q34" s="34">
        <v>120</v>
      </c>
      <c r="R34" s="34">
        <v>125</v>
      </c>
      <c r="S34" s="33">
        <v>130</v>
      </c>
      <c r="T34" s="3"/>
      <c r="U34" s="3">
        <v>130</v>
      </c>
      <c r="V34" s="21">
        <f t="shared" si="9"/>
        <v>82.081999999999994</v>
      </c>
      <c r="W34" s="3">
        <f t="shared" si="10"/>
        <v>300</v>
      </c>
      <c r="X34" s="21">
        <f t="shared" si="11"/>
        <v>189.42</v>
      </c>
      <c r="Y34" s="34">
        <v>187.5</v>
      </c>
      <c r="Z34" s="33">
        <v>200</v>
      </c>
      <c r="AA34" s="3">
        <v>217.5</v>
      </c>
      <c r="AB34" s="3"/>
      <c r="AC34" s="3">
        <v>217.5</v>
      </c>
      <c r="AD34" s="21">
        <f t="shared" si="12"/>
        <v>137.3295</v>
      </c>
      <c r="AE34" s="3">
        <f t="shared" si="13"/>
        <v>517.5</v>
      </c>
      <c r="AF34" s="21">
        <f t="shared" si="14"/>
        <v>326.74949999999995</v>
      </c>
      <c r="AG34" s="3"/>
      <c r="AH34" s="3"/>
    </row>
    <row r="35" spans="1:76" ht="12.75" customHeight="1">
      <c r="A35" s="3">
        <v>5</v>
      </c>
      <c r="B35" s="3">
        <v>2</v>
      </c>
      <c r="C35" s="3" t="s">
        <v>48</v>
      </c>
      <c r="D35" s="3">
        <v>82.5</v>
      </c>
      <c r="E35" s="3" t="s">
        <v>210</v>
      </c>
      <c r="F35" s="3" t="s">
        <v>209</v>
      </c>
      <c r="G35" s="1">
        <v>35363</v>
      </c>
      <c r="H35" s="3" t="s">
        <v>17</v>
      </c>
      <c r="I35" s="2">
        <v>75.650000000000006</v>
      </c>
      <c r="J35" s="21">
        <v>0.67949999999999999</v>
      </c>
      <c r="K35" s="37">
        <v>120</v>
      </c>
      <c r="L35" s="37">
        <v>130</v>
      </c>
      <c r="M35" s="33">
        <v>140</v>
      </c>
      <c r="N35" s="3"/>
      <c r="O35" s="3">
        <v>140</v>
      </c>
      <c r="P35" s="21">
        <f t="shared" si="8"/>
        <v>95.13</v>
      </c>
      <c r="Q35" s="34">
        <v>90</v>
      </c>
      <c r="R35" s="34">
        <v>100</v>
      </c>
      <c r="S35" s="52">
        <v>105</v>
      </c>
      <c r="T35" s="3"/>
      <c r="U35" s="3">
        <v>100</v>
      </c>
      <c r="V35" s="21">
        <f t="shared" si="9"/>
        <v>67.95</v>
      </c>
      <c r="W35" s="3">
        <f t="shared" si="10"/>
        <v>240</v>
      </c>
      <c r="X35" s="21">
        <f t="shared" si="11"/>
        <v>163.07999999999998</v>
      </c>
      <c r="Y35" s="34">
        <v>165</v>
      </c>
      <c r="Z35" s="33">
        <v>175</v>
      </c>
      <c r="AA35" s="52">
        <v>190</v>
      </c>
      <c r="AB35" s="3"/>
      <c r="AC35" s="3">
        <v>175</v>
      </c>
      <c r="AD35" s="21">
        <f t="shared" si="12"/>
        <v>118.91249999999999</v>
      </c>
      <c r="AE35" s="3">
        <f t="shared" si="13"/>
        <v>415</v>
      </c>
      <c r="AF35" s="21">
        <f t="shared" si="14"/>
        <v>281.99250000000001</v>
      </c>
      <c r="AG35" s="3"/>
      <c r="AH35" s="3"/>
    </row>
    <row r="36" spans="1:76" s="36" customFormat="1">
      <c r="A36" s="3">
        <v>3</v>
      </c>
      <c r="B36" s="3">
        <v>3</v>
      </c>
      <c r="C36" s="3" t="s">
        <v>48</v>
      </c>
      <c r="D36" s="3">
        <v>82.5</v>
      </c>
      <c r="E36" s="3" t="s">
        <v>46</v>
      </c>
      <c r="F36" s="3" t="s">
        <v>47</v>
      </c>
      <c r="G36" s="1">
        <v>34957</v>
      </c>
      <c r="H36" s="3" t="s">
        <v>17</v>
      </c>
      <c r="I36" s="2">
        <v>79.75</v>
      </c>
      <c r="J36" s="21">
        <v>0.64680000000000004</v>
      </c>
      <c r="K36" s="3">
        <v>120</v>
      </c>
      <c r="L36" s="33">
        <v>130</v>
      </c>
      <c r="M36" s="52">
        <v>145</v>
      </c>
      <c r="N36" s="3"/>
      <c r="O36" s="22">
        <v>130</v>
      </c>
      <c r="P36" s="21">
        <f t="shared" si="8"/>
        <v>84.084000000000003</v>
      </c>
      <c r="Q36" s="3">
        <v>60</v>
      </c>
      <c r="R36" s="33">
        <v>70</v>
      </c>
      <c r="S36" s="33" t="s">
        <v>240</v>
      </c>
      <c r="T36" s="3"/>
      <c r="U36" s="22">
        <v>77.5</v>
      </c>
      <c r="V36" s="21">
        <f t="shared" si="9"/>
        <v>50.127000000000002</v>
      </c>
      <c r="W36" s="3">
        <f t="shared" si="10"/>
        <v>207.5</v>
      </c>
      <c r="X36" s="21">
        <f t="shared" si="11"/>
        <v>134.21100000000001</v>
      </c>
      <c r="Y36" s="3">
        <v>150</v>
      </c>
      <c r="Z36" s="33">
        <v>165</v>
      </c>
      <c r="AA36" s="33">
        <v>175</v>
      </c>
      <c r="AB36" s="3"/>
      <c r="AC36" s="22">
        <v>175</v>
      </c>
      <c r="AD36" s="21">
        <f t="shared" si="12"/>
        <v>113.19000000000001</v>
      </c>
      <c r="AE36" s="3">
        <f t="shared" si="13"/>
        <v>382.5</v>
      </c>
      <c r="AF36" s="21">
        <f t="shared" si="14"/>
        <v>247.40100000000001</v>
      </c>
      <c r="AG36" s="3"/>
      <c r="AH36" s="3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35"/>
    </row>
    <row r="37" spans="1:76" ht="12.75" customHeight="1">
      <c r="A37" s="3">
        <v>12</v>
      </c>
      <c r="B37" s="3">
        <v>1</v>
      </c>
      <c r="C37" s="3" t="s">
        <v>48</v>
      </c>
      <c r="D37" s="3">
        <v>82.5</v>
      </c>
      <c r="E37" s="3" t="s">
        <v>41</v>
      </c>
      <c r="F37" s="3" t="s">
        <v>42</v>
      </c>
      <c r="G37" s="1">
        <v>36493</v>
      </c>
      <c r="H37" s="3" t="s">
        <v>27</v>
      </c>
      <c r="I37" s="2">
        <v>76.8</v>
      </c>
      <c r="J37" s="21">
        <v>0.7046</v>
      </c>
      <c r="K37" s="52">
        <v>150</v>
      </c>
      <c r="L37" s="37">
        <v>150</v>
      </c>
      <c r="M37" s="33">
        <v>160</v>
      </c>
      <c r="N37" s="3"/>
      <c r="O37" s="3">
        <v>160</v>
      </c>
      <c r="P37" s="21">
        <f t="shared" si="8"/>
        <v>112.736</v>
      </c>
      <c r="Q37" s="52">
        <v>100</v>
      </c>
      <c r="R37" s="34">
        <v>100</v>
      </c>
      <c r="S37" s="52">
        <v>110</v>
      </c>
      <c r="T37" s="3"/>
      <c r="U37" s="3">
        <v>100</v>
      </c>
      <c r="V37" s="21">
        <f t="shared" si="9"/>
        <v>70.459999999999994</v>
      </c>
      <c r="W37" s="3">
        <f t="shared" si="10"/>
        <v>260</v>
      </c>
      <c r="X37" s="21">
        <f t="shared" si="11"/>
        <v>183.196</v>
      </c>
      <c r="Y37" s="52">
        <v>200</v>
      </c>
      <c r="Z37" s="52">
        <v>200</v>
      </c>
      <c r="AA37" s="52">
        <v>200</v>
      </c>
      <c r="AB37" s="3"/>
      <c r="AC37" s="52">
        <v>0</v>
      </c>
      <c r="AD37" s="21">
        <f t="shared" si="12"/>
        <v>0</v>
      </c>
      <c r="AE37" s="3">
        <f t="shared" si="13"/>
        <v>260</v>
      </c>
      <c r="AF37" s="21">
        <f t="shared" si="14"/>
        <v>183.196</v>
      </c>
      <c r="AG37" s="3"/>
      <c r="AH37" s="3"/>
    </row>
    <row r="38" spans="1:76">
      <c r="A38" s="34">
        <v>12</v>
      </c>
      <c r="B38" s="34">
        <v>1</v>
      </c>
      <c r="C38" s="3" t="s">
        <v>48</v>
      </c>
      <c r="D38" s="34">
        <v>100</v>
      </c>
      <c r="E38" s="34" t="s">
        <v>66</v>
      </c>
      <c r="F38" s="34" t="s">
        <v>29</v>
      </c>
      <c r="G38" s="39">
        <v>28078</v>
      </c>
      <c r="H38" s="34" t="s">
        <v>54</v>
      </c>
      <c r="I38" s="40">
        <v>99.4</v>
      </c>
      <c r="J38" s="41">
        <v>0.55549999999999999</v>
      </c>
      <c r="K38" s="3">
        <v>210</v>
      </c>
      <c r="L38" s="34">
        <v>230</v>
      </c>
      <c r="M38" s="52">
        <v>240</v>
      </c>
      <c r="N38" s="3"/>
      <c r="O38" s="22">
        <v>230</v>
      </c>
      <c r="P38" s="21">
        <f t="shared" si="8"/>
        <v>127.765</v>
      </c>
      <c r="Q38" s="34">
        <v>130</v>
      </c>
      <c r="R38" s="34">
        <v>140</v>
      </c>
      <c r="S38" s="52">
        <v>150</v>
      </c>
      <c r="T38" s="3"/>
      <c r="U38" s="3">
        <v>140</v>
      </c>
      <c r="V38" s="21">
        <f t="shared" si="9"/>
        <v>77.77</v>
      </c>
      <c r="W38" s="3">
        <f t="shared" si="10"/>
        <v>370</v>
      </c>
      <c r="X38" s="21">
        <f t="shared" si="11"/>
        <v>205.535</v>
      </c>
      <c r="Y38" s="34">
        <v>230</v>
      </c>
      <c r="Z38" s="33">
        <v>250</v>
      </c>
      <c r="AA38" s="52">
        <v>265</v>
      </c>
      <c r="AB38" s="3"/>
      <c r="AC38" s="3">
        <v>250</v>
      </c>
      <c r="AD38" s="21">
        <f t="shared" si="12"/>
        <v>138.875</v>
      </c>
      <c r="AE38" s="3">
        <f t="shared" si="13"/>
        <v>620</v>
      </c>
      <c r="AF38" s="21">
        <f t="shared" si="14"/>
        <v>344.40999999999997</v>
      </c>
      <c r="AG38" s="3"/>
      <c r="AH38" s="3"/>
    </row>
    <row r="39" spans="1:76">
      <c r="A39" s="3">
        <v>12</v>
      </c>
      <c r="B39" s="3">
        <v>1</v>
      </c>
      <c r="C39" s="3" t="s">
        <v>48</v>
      </c>
      <c r="D39" s="3">
        <v>100</v>
      </c>
      <c r="E39" s="3" t="s">
        <v>55</v>
      </c>
      <c r="F39" s="3" t="s">
        <v>56</v>
      </c>
      <c r="G39" s="1">
        <v>31210</v>
      </c>
      <c r="H39" s="3" t="s">
        <v>25</v>
      </c>
      <c r="I39" s="2">
        <v>99.15</v>
      </c>
      <c r="J39" s="21">
        <v>0.55600000000000005</v>
      </c>
      <c r="K39" s="52">
        <v>215</v>
      </c>
      <c r="L39" s="52">
        <v>215</v>
      </c>
      <c r="M39" s="33">
        <v>215</v>
      </c>
      <c r="N39" s="3"/>
      <c r="O39" s="3">
        <v>215</v>
      </c>
      <c r="P39" s="21">
        <f t="shared" si="8"/>
        <v>119.54</v>
      </c>
      <c r="Q39" s="34">
        <v>150</v>
      </c>
      <c r="R39" s="34">
        <v>160</v>
      </c>
      <c r="S39" s="52">
        <v>165</v>
      </c>
      <c r="T39" s="3"/>
      <c r="U39" s="3">
        <v>160</v>
      </c>
      <c r="V39" s="21">
        <f t="shared" si="9"/>
        <v>88.960000000000008</v>
      </c>
      <c r="W39" s="3">
        <f t="shared" si="10"/>
        <v>375</v>
      </c>
      <c r="X39" s="21">
        <f t="shared" si="11"/>
        <v>208.50000000000003</v>
      </c>
      <c r="Y39" s="34">
        <v>200</v>
      </c>
      <c r="Z39" s="33">
        <v>220</v>
      </c>
      <c r="AA39" s="33">
        <v>235</v>
      </c>
      <c r="AB39" s="3"/>
      <c r="AC39" s="3">
        <v>235</v>
      </c>
      <c r="AD39" s="21">
        <f t="shared" si="12"/>
        <v>130.66000000000003</v>
      </c>
      <c r="AE39" s="3">
        <f t="shared" si="13"/>
        <v>610</v>
      </c>
      <c r="AF39" s="21">
        <f t="shared" si="14"/>
        <v>339.16</v>
      </c>
      <c r="AG39" s="3"/>
      <c r="AH39" s="3"/>
    </row>
    <row r="40" spans="1:76">
      <c r="A40" s="3">
        <v>0</v>
      </c>
      <c r="B40" s="3" t="s">
        <v>255</v>
      </c>
      <c r="C40" s="3" t="s">
        <v>48</v>
      </c>
      <c r="D40" s="3">
        <v>110</v>
      </c>
      <c r="E40" s="3" t="s">
        <v>52</v>
      </c>
      <c r="F40" s="3" t="s">
        <v>53</v>
      </c>
      <c r="G40" s="1">
        <v>27814</v>
      </c>
      <c r="H40" s="3" t="s">
        <v>54</v>
      </c>
      <c r="I40" s="2">
        <v>108.25</v>
      </c>
      <c r="J40" s="21">
        <v>0.53859999999999997</v>
      </c>
      <c r="K40" s="52">
        <v>200</v>
      </c>
      <c r="L40" s="52">
        <v>200</v>
      </c>
      <c r="M40" s="52">
        <v>200</v>
      </c>
      <c r="N40" s="3"/>
      <c r="O40" s="52">
        <v>0</v>
      </c>
      <c r="P40" s="21">
        <f t="shared" si="8"/>
        <v>0</v>
      </c>
      <c r="Q40" s="52">
        <v>145</v>
      </c>
      <c r="R40" s="52">
        <v>0</v>
      </c>
      <c r="S40" s="52">
        <v>0</v>
      </c>
      <c r="T40" s="3"/>
      <c r="U40" s="3">
        <v>0</v>
      </c>
      <c r="V40" s="21">
        <f t="shared" si="9"/>
        <v>0</v>
      </c>
      <c r="W40" s="3">
        <f t="shared" si="10"/>
        <v>0</v>
      </c>
      <c r="X40" s="21">
        <f t="shared" si="11"/>
        <v>0</v>
      </c>
      <c r="Y40" s="52">
        <v>200</v>
      </c>
      <c r="Z40" s="52">
        <v>0</v>
      </c>
      <c r="AA40" s="52">
        <v>0</v>
      </c>
      <c r="AB40" s="3"/>
      <c r="AC40" s="3">
        <v>0</v>
      </c>
      <c r="AD40" s="21">
        <f t="shared" si="12"/>
        <v>0</v>
      </c>
      <c r="AE40" s="3">
        <v>0</v>
      </c>
      <c r="AF40" s="21">
        <f t="shared" si="14"/>
        <v>0</v>
      </c>
      <c r="AG40" s="3"/>
      <c r="AH40" s="3"/>
    </row>
    <row r="41" spans="1:76" s="43" customFormat="1">
      <c r="A41" s="3">
        <v>12</v>
      </c>
      <c r="B41" s="3">
        <v>1</v>
      </c>
      <c r="C41" s="3" t="s">
        <v>48</v>
      </c>
      <c r="D41" s="3">
        <v>110</v>
      </c>
      <c r="E41" s="3" t="s">
        <v>64</v>
      </c>
      <c r="F41" s="3" t="s">
        <v>47</v>
      </c>
      <c r="G41" s="1">
        <v>28370</v>
      </c>
      <c r="H41" s="3" t="s">
        <v>25</v>
      </c>
      <c r="I41" s="2">
        <v>106.6</v>
      </c>
      <c r="J41" s="21">
        <v>0.54110000000000003</v>
      </c>
      <c r="K41" s="34">
        <v>220</v>
      </c>
      <c r="L41" s="33">
        <v>240</v>
      </c>
      <c r="M41" s="3">
        <v>250</v>
      </c>
      <c r="N41" s="3"/>
      <c r="O41" s="33">
        <v>250</v>
      </c>
      <c r="P41" s="21">
        <f t="shared" si="8"/>
        <v>135.27500000000001</v>
      </c>
      <c r="Q41" s="34">
        <v>145</v>
      </c>
      <c r="R41" s="34">
        <v>155</v>
      </c>
      <c r="S41" s="34">
        <v>160</v>
      </c>
      <c r="T41" s="3"/>
      <c r="U41" s="3">
        <v>160</v>
      </c>
      <c r="V41" s="21">
        <f t="shared" si="9"/>
        <v>86.576000000000008</v>
      </c>
      <c r="W41" s="3">
        <f t="shared" si="10"/>
        <v>410</v>
      </c>
      <c r="X41" s="21">
        <f t="shared" si="11"/>
        <v>221.851</v>
      </c>
      <c r="Y41" s="34">
        <v>240</v>
      </c>
      <c r="Z41" s="33">
        <v>250</v>
      </c>
      <c r="AA41" s="33">
        <v>272.5</v>
      </c>
      <c r="AB41" s="3"/>
      <c r="AC41" s="3">
        <v>272.5</v>
      </c>
      <c r="AD41" s="21">
        <f t="shared" si="12"/>
        <v>147.44974999999999</v>
      </c>
      <c r="AE41" s="3">
        <f>AC41+W41</f>
        <v>682.5</v>
      </c>
      <c r="AF41" s="21">
        <f t="shared" si="14"/>
        <v>369.30074999999999</v>
      </c>
      <c r="AG41" s="3"/>
      <c r="AH41" s="3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42"/>
    </row>
    <row r="42" spans="1:76" s="43" customFormat="1">
      <c r="A42" s="3">
        <v>5</v>
      </c>
      <c r="B42" s="3">
        <v>2</v>
      </c>
      <c r="C42" s="3" t="s">
        <v>48</v>
      </c>
      <c r="D42" s="3">
        <v>110</v>
      </c>
      <c r="E42" s="3" t="s">
        <v>226</v>
      </c>
      <c r="F42" s="3" t="s">
        <v>56</v>
      </c>
      <c r="G42" s="1">
        <v>33035</v>
      </c>
      <c r="H42" s="3" t="s">
        <v>25</v>
      </c>
      <c r="I42" s="2">
        <v>108</v>
      </c>
      <c r="J42" s="21">
        <v>0.53910000000000002</v>
      </c>
      <c r="K42" s="52">
        <v>185</v>
      </c>
      <c r="L42" s="33">
        <v>185</v>
      </c>
      <c r="M42" s="52">
        <v>190</v>
      </c>
      <c r="N42" s="3"/>
      <c r="O42" s="33">
        <v>185</v>
      </c>
      <c r="P42" s="21">
        <f t="shared" si="8"/>
        <v>99.733500000000006</v>
      </c>
      <c r="Q42" s="34">
        <v>120</v>
      </c>
      <c r="R42" s="52">
        <v>130</v>
      </c>
      <c r="S42" s="34">
        <v>130</v>
      </c>
      <c r="T42" s="3"/>
      <c r="U42" s="3">
        <v>130</v>
      </c>
      <c r="V42" s="21">
        <f t="shared" si="9"/>
        <v>70.082999999999998</v>
      </c>
      <c r="W42" s="3">
        <f t="shared" si="10"/>
        <v>315</v>
      </c>
      <c r="X42" s="21">
        <f t="shared" si="11"/>
        <v>169.81650000000002</v>
      </c>
      <c r="Y42" s="34">
        <v>200</v>
      </c>
      <c r="Z42" s="33">
        <v>220</v>
      </c>
      <c r="AA42" s="33">
        <v>235</v>
      </c>
      <c r="AB42" s="3"/>
      <c r="AC42" s="3">
        <v>235</v>
      </c>
      <c r="AD42" s="21">
        <f t="shared" si="12"/>
        <v>126.6885</v>
      </c>
      <c r="AE42" s="3">
        <f>AC42+W42</f>
        <v>550</v>
      </c>
      <c r="AF42" s="21">
        <f t="shared" si="14"/>
        <v>296.505</v>
      </c>
      <c r="AG42" s="3"/>
      <c r="AH42" s="3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42"/>
    </row>
    <row r="43" spans="1:76">
      <c r="A43" s="3"/>
      <c r="B43" s="3"/>
      <c r="C43" s="3"/>
      <c r="D43" s="3"/>
      <c r="E43" s="3"/>
      <c r="F43" s="22" t="s">
        <v>254</v>
      </c>
      <c r="G43" s="1"/>
      <c r="H43" s="3"/>
      <c r="I43" s="2"/>
      <c r="J43" s="21"/>
      <c r="K43" s="52"/>
      <c r="L43" s="33"/>
      <c r="M43" s="52"/>
      <c r="N43" s="3"/>
      <c r="O43" s="33"/>
      <c r="P43" s="21"/>
      <c r="Q43" s="34"/>
      <c r="R43" s="52"/>
      <c r="S43" s="34"/>
      <c r="T43" s="3"/>
      <c r="U43" s="3"/>
      <c r="V43" s="21"/>
      <c r="W43" s="3"/>
      <c r="X43" s="21"/>
      <c r="Y43" s="34"/>
      <c r="Z43" s="33"/>
      <c r="AA43" s="33"/>
      <c r="AB43" s="3"/>
      <c r="AC43" s="3"/>
      <c r="AD43" s="21"/>
      <c r="AE43" s="3"/>
      <c r="AF43" s="21"/>
      <c r="AG43" s="3"/>
      <c r="AH43" s="3"/>
    </row>
    <row r="44" spans="1:76">
      <c r="A44" s="3"/>
      <c r="B44" s="3"/>
      <c r="C44" s="3"/>
      <c r="D44" s="3"/>
      <c r="E44" s="22" t="s">
        <v>245</v>
      </c>
      <c r="F44" s="22" t="s">
        <v>247</v>
      </c>
      <c r="G44" s="1"/>
      <c r="H44" s="3"/>
      <c r="I44" s="2"/>
      <c r="J44" s="21"/>
      <c r="K44" s="52"/>
      <c r="L44" s="33"/>
      <c r="M44" s="52"/>
      <c r="N44" s="3"/>
      <c r="O44" s="33"/>
      <c r="P44" s="21"/>
      <c r="Q44" s="34"/>
      <c r="R44" s="52"/>
      <c r="S44" s="34"/>
      <c r="T44" s="3"/>
      <c r="U44" s="3"/>
      <c r="V44" s="21"/>
      <c r="W44" s="3"/>
      <c r="X44" s="21"/>
      <c r="Y44" s="34"/>
      <c r="Z44" s="33"/>
      <c r="AA44" s="33"/>
      <c r="AB44" s="3"/>
      <c r="AC44" s="3"/>
      <c r="AD44" s="21"/>
      <c r="AE44" s="3"/>
      <c r="AF44" s="21"/>
      <c r="AG44" s="3"/>
      <c r="AH44" s="3"/>
    </row>
    <row r="45" spans="1:76">
      <c r="A45" s="3">
        <v>12</v>
      </c>
      <c r="B45" s="3">
        <v>1</v>
      </c>
      <c r="C45" s="3" t="s">
        <v>170</v>
      </c>
      <c r="D45" s="3">
        <v>90</v>
      </c>
      <c r="E45" s="3" t="s">
        <v>57</v>
      </c>
      <c r="F45" s="3" t="s">
        <v>58</v>
      </c>
      <c r="G45" s="1">
        <v>36525</v>
      </c>
      <c r="H45" s="3" t="s">
        <v>27</v>
      </c>
      <c r="I45" s="2">
        <v>85.65</v>
      </c>
      <c r="J45" s="21">
        <v>0.65190000000000003</v>
      </c>
      <c r="K45" s="52"/>
      <c r="L45" s="52"/>
      <c r="M45" s="52"/>
      <c r="N45" s="3"/>
      <c r="O45" s="52"/>
      <c r="P45" s="21">
        <f>O45*J45</f>
        <v>0</v>
      </c>
      <c r="Q45" s="34"/>
      <c r="R45" s="34"/>
      <c r="S45" s="34"/>
      <c r="T45" s="3"/>
      <c r="U45" s="3"/>
      <c r="V45" s="21">
        <f>U45*J45</f>
        <v>0</v>
      </c>
      <c r="W45" s="3">
        <f>U45+O45</f>
        <v>0</v>
      </c>
      <c r="X45" s="21">
        <f>W45*J45</f>
        <v>0</v>
      </c>
      <c r="Y45" s="34">
        <v>170</v>
      </c>
      <c r="Z45" s="52">
        <v>180</v>
      </c>
      <c r="AA45" s="52">
        <v>180</v>
      </c>
      <c r="AB45" s="3"/>
      <c r="AC45" s="3">
        <v>170</v>
      </c>
      <c r="AD45" s="21">
        <f>AC45*J45</f>
        <v>110.82300000000001</v>
      </c>
      <c r="AE45" s="3">
        <f>AC45+W45</f>
        <v>170</v>
      </c>
      <c r="AF45" s="21">
        <f>AE45*J45</f>
        <v>110.82300000000001</v>
      </c>
      <c r="AG45" s="3"/>
      <c r="AH45" s="3"/>
    </row>
    <row r="46" spans="1:76">
      <c r="A46" s="3"/>
      <c r="B46" s="3"/>
      <c r="C46" s="3"/>
      <c r="D46" s="3"/>
      <c r="E46" s="22" t="s">
        <v>248</v>
      </c>
      <c r="F46" s="22" t="s">
        <v>247</v>
      </c>
      <c r="G46" s="1"/>
      <c r="H46" s="3"/>
      <c r="I46" s="2"/>
      <c r="J46" s="21"/>
      <c r="K46" s="52"/>
      <c r="L46" s="52"/>
      <c r="M46" s="52"/>
      <c r="N46" s="3"/>
      <c r="O46" s="52"/>
      <c r="P46" s="21"/>
      <c r="Q46" s="34"/>
      <c r="R46" s="34"/>
      <c r="S46" s="34"/>
      <c r="T46" s="3"/>
      <c r="U46" s="3"/>
      <c r="V46" s="21"/>
      <c r="W46" s="3"/>
      <c r="X46" s="21"/>
      <c r="Y46" s="34"/>
      <c r="Z46" s="52"/>
      <c r="AA46" s="52"/>
      <c r="AB46" s="3"/>
      <c r="AC46" s="3"/>
      <c r="AD46" s="21"/>
      <c r="AE46" s="3"/>
      <c r="AF46" s="21"/>
      <c r="AG46" s="3"/>
      <c r="AH46" s="3"/>
    </row>
    <row r="47" spans="1:76">
      <c r="A47" s="3">
        <v>0</v>
      </c>
      <c r="B47" s="3" t="s">
        <v>255</v>
      </c>
      <c r="C47" s="3" t="s">
        <v>170</v>
      </c>
      <c r="D47" s="3">
        <v>90</v>
      </c>
      <c r="E47" s="3" t="s">
        <v>57</v>
      </c>
      <c r="F47" s="3" t="s">
        <v>58</v>
      </c>
      <c r="G47" s="1">
        <v>36525</v>
      </c>
      <c r="H47" s="3" t="s">
        <v>27</v>
      </c>
      <c r="I47" s="2">
        <v>85.65</v>
      </c>
      <c r="J47" s="21">
        <v>0.65190000000000003</v>
      </c>
      <c r="K47" s="52">
        <v>160</v>
      </c>
      <c r="L47" s="52">
        <v>160</v>
      </c>
      <c r="M47" s="52">
        <v>160</v>
      </c>
      <c r="N47" s="3"/>
      <c r="O47" s="52">
        <v>0</v>
      </c>
      <c r="P47" s="21">
        <f>O47*J47</f>
        <v>0</v>
      </c>
      <c r="Q47" s="52">
        <v>100</v>
      </c>
      <c r="R47" s="52">
        <v>0</v>
      </c>
      <c r="S47" s="52">
        <v>0</v>
      </c>
      <c r="T47" s="3"/>
      <c r="U47" s="3">
        <v>0</v>
      </c>
      <c r="V47" s="21">
        <f>U47*J47</f>
        <v>0</v>
      </c>
      <c r="W47" s="3">
        <f>U47+O47</f>
        <v>0</v>
      </c>
      <c r="X47" s="21">
        <f>W47*J47</f>
        <v>0</v>
      </c>
      <c r="Y47" s="34">
        <v>170</v>
      </c>
      <c r="Z47" s="52">
        <v>0</v>
      </c>
      <c r="AA47" s="52">
        <v>0</v>
      </c>
      <c r="AB47" s="3"/>
      <c r="AC47" s="3">
        <v>0</v>
      </c>
      <c r="AD47" s="21">
        <f>AC47*J47</f>
        <v>0</v>
      </c>
      <c r="AE47" s="3">
        <f>AC47+W47</f>
        <v>0</v>
      </c>
      <c r="AF47" s="21">
        <f>AE47*J47</f>
        <v>0</v>
      </c>
      <c r="AG47" s="3"/>
      <c r="AH47" s="3"/>
    </row>
    <row r="48" spans="1:76">
      <c r="A48" s="3"/>
      <c r="B48" s="3"/>
      <c r="C48" s="3"/>
      <c r="D48" s="3"/>
      <c r="E48" s="3"/>
      <c r="F48" s="22" t="s">
        <v>256</v>
      </c>
      <c r="G48" s="1"/>
      <c r="H48" s="3"/>
      <c r="I48" s="2"/>
      <c r="J48" s="21"/>
      <c r="K48" s="52"/>
      <c r="L48" s="52"/>
      <c r="M48" s="52"/>
      <c r="N48" s="3"/>
      <c r="O48" s="52"/>
      <c r="P48" s="21"/>
      <c r="Q48" s="52"/>
      <c r="R48" s="52"/>
      <c r="S48" s="52"/>
      <c r="T48" s="3"/>
      <c r="U48" s="3"/>
      <c r="V48" s="21"/>
      <c r="W48" s="3"/>
      <c r="X48" s="21"/>
      <c r="Y48" s="34"/>
      <c r="Z48" s="52"/>
      <c r="AA48" s="52"/>
      <c r="AB48" s="3"/>
      <c r="AC48" s="3"/>
      <c r="AD48" s="21"/>
      <c r="AE48" s="3"/>
      <c r="AF48" s="21"/>
      <c r="AG48" s="3"/>
      <c r="AH48" s="3"/>
    </row>
    <row r="49" spans="1:76">
      <c r="A49" s="3"/>
      <c r="B49" s="3"/>
      <c r="C49" s="3"/>
      <c r="D49" s="3"/>
      <c r="E49" s="22" t="s">
        <v>248</v>
      </c>
      <c r="F49" s="22" t="s">
        <v>246</v>
      </c>
      <c r="G49" s="1"/>
      <c r="H49" s="3"/>
      <c r="I49" s="2"/>
      <c r="J49" s="21"/>
      <c r="K49" s="52"/>
      <c r="L49" s="52"/>
      <c r="M49" s="52"/>
      <c r="N49" s="3"/>
      <c r="O49" s="52"/>
      <c r="P49" s="21"/>
      <c r="Q49" s="52"/>
      <c r="R49" s="52"/>
      <c r="S49" s="52"/>
      <c r="T49" s="3"/>
      <c r="U49" s="3"/>
      <c r="V49" s="21"/>
      <c r="W49" s="3"/>
      <c r="X49" s="21"/>
      <c r="Y49" s="34"/>
      <c r="Z49" s="52"/>
      <c r="AA49" s="52"/>
      <c r="AB49" s="3"/>
      <c r="AC49" s="3"/>
      <c r="AD49" s="21"/>
      <c r="AE49" s="3"/>
      <c r="AF49" s="21"/>
      <c r="AG49" s="3"/>
      <c r="AH49" s="3"/>
    </row>
    <row r="50" spans="1:76">
      <c r="A50" s="3">
        <v>12</v>
      </c>
      <c r="B50" s="3">
        <v>1</v>
      </c>
      <c r="C50" s="3" t="s">
        <v>49</v>
      </c>
      <c r="D50" s="3">
        <v>52</v>
      </c>
      <c r="E50" s="3" t="s">
        <v>68</v>
      </c>
      <c r="F50" s="3" t="s">
        <v>69</v>
      </c>
      <c r="G50" s="1">
        <v>36328</v>
      </c>
      <c r="H50" s="3" t="s">
        <v>27</v>
      </c>
      <c r="I50" s="2">
        <v>51.75</v>
      </c>
      <c r="J50" s="21">
        <v>1.0508999999999999</v>
      </c>
      <c r="K50" s="3">
        <v>95</v>
      </c>
      <c r="L50" s="52">
        <v>105</v>
      </c>
      <c r="M50" s="33">
        <v>105</v>
      </c>
      <c r="N50" s="3"/>
      <c r="O50" s="3">
        <v>105</v>
      </c>
      <c r="P50" s="21">
        <f>O50*J50</f>
        <v>110.3445</v>
      </c>
      <c r="Q50" s="34">
        <v>60</v>
      </c>
      <c r="R50" s="52">
        <v>65</v>
      </c>
      <c r="S50" s="52">
        <v>65</v>
      </c>
      <c r="T50" s="3"/>
      <c r="U50" s="3">
        <v>60</v>
      </c>
      <c r="V50" s="21">
        <f>U50*J50</f>
        <v>63.053999999999995</v>
      </c>
      <c r="W50" s="3">
        <f>U50+O50</f>
        <v>165</v>
      </c>
      <c r="X50" s="21">
        <f>W50*J50</f>
        <v>173.39849999999998</v>
      </c>
      <c r="Y50" s="34">
        <v>115</v>
      </c>
      <c r="Z50" s="52">
        <v>125</v>
      </c>
      <c r="AA50" s="52">
        <v>125</v>
      </c>
      <c r="AB50" s="3"/>
      <c r="AC50" s="3">
        <v>115</v>
      </c>
      <c r="AD50" s="21">
        <f>AC50*J50</f>
        <v>120.8535</v>
      </c>
      <c r="AE50" s="3">
        <f>AC50+W50</f>
        <v>280</v>
      </c>
      <c r="AF50" s="21">
        <f>AE50*J50</f>
        <v>294.25200000000001</v>
      </c>
      <c r="AG50" s="3"/>
      <c r="AH50" s="3"/>
    </row>
    <row r="51" spans="1:76">
      <c r="A51" s="3"/>
      <c r="B51" s="3"/>
      <c r="C51" s="3"/>
      <c r="D51" s="3"/>
      <c r="E51" s="3"/>
      <c r="F51" s="22" t="s">
        <v>247</v>
      </c>
      <c r="G51" s="1"/>
      <c r="H51" s="3"/>
      <c r="I51" s="2"/>
      <c r="J51" s="21"/>
      <c r="K51" s="3"/>
      <c r="L51" s="52"/>
      <c r="M51" s="33"/>
      <c r="N51" s="3"/>
      <c r="O51" s="3"/>
      <c r="P51" s="21"/>
      <c r="Q51" s="34"/>
      <c r="R51" s="52"/>
      <c r="S51" s="52"/>
      <c r="T51" s="3"/>
      <c r="U51" s="3"/>
      <c r="V51" s="21"/>
      <c r="W51" s="3"/>
      <c r="X51" s="21"/>
      <c r="Y51" s="34"/>
      <c r="Z51" s="52"/>
      <c r="AA51" s="52"/>
      <c r="AB51" s="3"/>
      <c r="AC51" s="3"/>
      <c r="AD51" s="21"/>
      <c r="AE51" s="3"/>
      <c r="AF51" s="21"/>
      <c r="AG51" s="3"/>
      <c r="AH51" s="3"/>
    </row>
    <row r="52" spans="1:76">
      <c r="A52" s="3">
        <v>12</v>
      </c>
      <c r="B52" s="3">
        <v>1</v>
      </c>
      <c r="C52" s="3" t="s">
        <v>49</v>
      </c>
      <c r="D52" s="3">
        <v>100</v>
      </c>
      <c r="E52" s="3" t="s">
        <v>67</v>
      </c>
      <c r="F52" s="3" t="s">
        <v>29</v>
      </c>
      <c r="G52" s="1">
        <v>33769</v>
      </c>
      <c r="H52" s="3" t="s">
        <v>25</v>
      </c>
      <c r="I52" s="2">
        <v>96.2</v>
      </c>
      <c r="J52" s="21">
        <v>0.56420000000000003</v>
      </c>
      <c r="K52" s="34">
        <v>200</v>
      </c>
      <c r="L52" s="37">
        <v>220</v>
      </c>
      <c r="M52" s="52">
        <v>240</v>
      </c>
      <c r="N52" s="3"/>
      <c r="O52" s="3">
        <v>220</v>
      </c>
      <c r="P52" s="21">
        <f>O52*J52</f>
        <v>124.12400000000001</v>
      </c>
      <c r="Q52" s="34">
        <v>160</v>
      </c>
      <c r="R52" s="34">
        <v>170</v>
      </c>
      <c r="S52" s="52">
        <v>172.5</v>
      </c>
      <c r="T52" s="3"/>
      <c r="U52" s="3">
        <v>170</v>
      </c>
      <c r="V52" s="21">
        <f>U52*J52</f>
        <v>95.914000000000001</v>
      </c>
      <c r="W52" s="3">
        <f>U52+O52</f>
        <v>390</v>
      </c>
      <c r="X52" s="21">
        <f>W52*J52</f>
        <v>220.03800000000001</v>
      </c>
      <c r="Y52" s="34">
        <v>200</v>
      </c>
      <c r="Z52" s="52">
        <v>222.5</v>
      </c>
      <c r="AA52" s="33">
        <v>222.5</v>
      </c>
      <c r="AB52" s="3"/>
      <c r="AC52" s="3">
        <v>222.5</v>
      </c>
      <c r="AD52" s="21">
        <f>AC52*J52</f>
        <v>125.53450000000001</v>
      </c>
      <c r="AE52" s="3">
        <f>AC52+W52</f>
        <v>612.5</v>
      </c>
      <c r="AF52" s="21">
        <f>AE52*J52</f>
        <v>345.57250000000005</v>
      </c>
      <c r="AG52" s="3"/>
      <c r="AH52" s="3"/>
    </row>
    <row r="53" spans="1:76">
      <c r="A53" s="3"/>
      <c r="B53" s="3"/>
      <c r="C53" s="3"/>
      <c r="D53" s="3"/>
      <c r="E53" s="22" t="s">
        <v>257</v>
      </c>
      <c r="F53" s="22" t="s">
        <v>253</v>
      </c>
      <c r="G53" s="1"/>
      <c r="H53" s="3"/>
      <c r="I53" s="2"/>
      <c r="J53" s="21"/>
      <c r="K53" s="34"/>
      <c r="L53" s="37"/>
      <c r="M53" s="52"/>
      <c r="N53" s="3"/>
      <c r="O53" s="3"/>
      <c r="P53" s="21"/>
      <c r="Q53" s="34"/>
      <c r="R53" s="34"/>
      <c r="S53" s="52"/>
      <c r="T53" s="3"/>
      <c r="U53" s="3"/>
      <c r="V53" s="21"/>
      <c r="W53" s="3"/>
      <c r="X53" s="21"/>
      <c r="Y53" s="34"/>
      <c r="Z53" s="52"/>
      <c r="AA53" s="33"/>
      <c r="AB53" s="3"/>
      <c r="AC53" s="3"/>
      <c r="AD53" s="21"/>
      <c r="AE53" s="3"/>
      <c r="AF53" s="21"/>
      <c r="AG53" s="3"/>
      <c r="AH53" s="3"/>
    </row>
    <row r="54" spans="1:76">
      <c r="A54" s="3"/>
      <c r="B54" s="3"/>
      <c r="C54" s="3"/>
      <c r="D54" s="3"/>
      <c r="E54" s="22" t="s">
        <v>258</v>
      </c>
      <c r="F54" s="22" t="s">
        <v>246</v>
      </c>
      <c r="G54" s="1"/>
      <c r="H54" s="3"/>
      <c r="I54" s="2"/>
      <c r="J54" s="21"/>
      <c r="K54" s="34"/>
      <c r="L54" s="37"/>
      <c r="M54" s="52"/>
      <c r="N54" s="3"/>
      <c r="O54" s="3"/>
      <c r="P54" s="21"/>
      <c r="Q54" s="34"/>
      <c r="R54" s="34"/>
      <c r="S54" s="52"/>
      <c r="T54" s="3"/>
      <c r="U54" s="3"/>
      <c r="V54" s="21"/>
      <c r="W54" s="3"/>
      <c r="X54" s="21"/>
      <c r="Y54" s="34"/>
      <c r="Z54" s="52"/>
      <c r="AA54" s="33"/>
      <c r="AB54" s="3"/>
      <c r="AC54" s="3"/>
      <c r="AD54" s="21"/>
      <c r="AE54" s="3"/>
      <c r="AF54" s="21"/>
      <c r="AG54" s="3"/>
      <c r="AH54" s="3"/>
    </row>
    <row r="55" spans="1:76" s="3" customFormat="1">
      <c r="A55" s="3">
        <v>12</v>
      </c>
      <c r="B55" s="3">
        <v>1</v>
      </c>
      <c r="C55" s="3" t="s">
        <v>70</v>
      </c>
      <c r="D55" s="34">
        <v>60</v>
      </c>
      <c r="E55" s="34" t="s">
        <v>72</v>
      </c>
      <c r="F55" s="34" t="s">
        <v>35</v>
      </c>
      <c r="G55" s="39">
        <v>27234</v>
      </c>
      <c r="H55" s="34" t="s">
        <v>54</v>
      </c>
      <c r="I55" s="40">
        <v>58.85</v>
      </c>
      <c r="J55" s="41">
        <v>0.88170000000000004</v>
      </c>
      <c r="K55" s="3">
        <v>50</v>
      </c>
      <c r="L55" s="52">
        <v>60</v>
      </c>
      <c r="M55" s="52">
        <v>65</v>
      </c>
      <c r="O55" s="3">
        <v>50</v>
      </c>
      <c r="P55" s="21">
        <f>O55*J55</f>
        <v>44.085000000000001</v>
      </c>
      <c r="Q55" s="34"/>
      <c r="R55" s="34"/>
      <c r="S55" s="52"/>
      <c r="V55" s="21">
        <f>U55*J55</f>
        <v>0</v>
      </c>
      <c r="W55" s="3">
        <f>U55+O55</f>
        <v>50</v>
      </c>
      <c r="X55" s="21">
        <f>W55*J55</f>
        <v>44.085000000000001</v>
      </c>
      <c r="Y55" s="52"/>
      <c r="Z55" s="33"/>
      <c r="AA55" s="33"/>
      <c r="AD55" s="21">
        <f>AC55*J55</f>
        <v>0</v>
      </c>
      <c r="AE55" s="3">
        <f>AC55+W55</f>
        <v>50</v>
      </c>
      <c r="AF55" s="21">
        <f>AE55*J55</f>
        <v>44.085000000000001</v>
      </c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44"/>
    </row>
    <row r="56" spans="1:76">
      <c r="A56" s="3">
        <v>12</v>
      </c>
      <c r="B56" s="3">
        <v>1</v>
      </c>
      <c r="C56" s="3" t="s">
        <v>70</v>
      </c>
      <c r="D56" s="3">
        <v>67.5</v>
      </c>
      <c r="E56" s="3" t="s">
        <v>71</v>
      </c>
      <c r="F56" s="3" t="s">
        <v>35</v>
      </c>
      <c r="G56" s="1">
        <v>27174</v>
      </c>
      <c r="H56" s="3" t="s">
        <v>54</v>
      </c>
      <c r="I56" s="2">
        <v>61.15</v>
      </c>
      <c r="J56" s="21">
        <v>0.8538</v>
      </c>
      <c r="K56" s="37">
        <v>50</v>
      </c>
      <c r="L56" s="37">
        <v>55</v>
      </c>
      <c r="M56" s="33">
        <v>65</v>
      </c>
      <c r="N56" s="3"/>
      <c r="O56" s="3">
        <v>65</v>
      </c>
      <c r="P56" s="21">
        <f>O56*J56</f>
        <v>55.497</v>
      </c>
      <c r="Q56" s="34"/>
      <c r="R56" s="34"/>
      <c r="S56" s="52"/>
      <c r="T56" s="3"/>
      <c r="U56" s="3"/>
      <c r="V56" s="21">
        <f>U56*J56</f>
        <v>0</v>
      </c>
      <c r="W56" s="3">
        <f>U56+O56</f>
        <v>65</v>
      </c>
      <c r="X56" s="21">
        <f>W56*J56</f>
        <v>55.497</v>
      </c>
      <c r="Y56" s="34"/>
      <c r="Z56" s="33"/>
      <c r="AA56" s="33"/>
      <c r="AB56" s="3"/>
      <c r="AC56" s="3"/>
      <c r="AD56" s="21">
        <f>AC56*J56</f>
        <v>0</v>
      </c>
      <c r="AE56" s="3">
        <f>AC56+W56</f>
        <v>65</v>
      </c>
      <c r="AF56" s="21">
        <f>AE56*J56</f>
        <v>55.497</v>
      </c>
      <c r="AG56" s="3"/>
      <c r="AH56" s="3"/>
    </row>
    <row r="57" spans="1:76" s="3" customFormat="1">
      <c r="D57" s="34"/>
      <c r="E57" s="51" t="s">
        <v>245</v>
      </c>
      <c r="F57" s="51" t="s">
        <v>246</v>
      </c>
      <c r="G57" s="39"/>
      <c r="H57" s="34"/>
      <c r="I57" s="40"/>
      <c r="J57" s="41"/>
      <c r="L57" s="52"/>
      <c r="M57" s="52"/>
      <c r="P57" s="21"/>
      <c r="Q57" s="34"/>
      <c r="R57" s="34"/>
      <c r="S57" s="52"/>
      <c r="V57" s="21"/>
      <c r="X57" s="21"/>
      <c r="Y57" s="52"/>
      <c r="Z57" s="33"/>
      <c r="AA57" s="33"/>
      <c r="AD57" s="21"/>
      <c r="AF57" s="21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44"/>
    </row>
    <row r="58" spans="1:76" s="3" customFormat="1" ht="12" customHeight="1">
      <c r="A58" s="3">
        <v>12</v>
      </c>
      <c r="B58" s="3">
        <v>1</v>
      </c>
      <c r="C58" s="3" t="s">
        <v>70</v>
      </c>
      <c r="D58" s="34">
        <v>60</v>
      </c>
      <c r="E58" s="34" t="s">
        <v>72</v>
      </c>
      <c r="F58" s="34" t="s">
        <v>35</v>
      </c>
      <c r="G58" s="39">
        <v>27234</v>
      </c>
      <c r="H58" s="34" t="s">
        <v>54</v>
      </c>
      <c r="I58" s="40">
        <v>58.85</v>
      </c>
      <c r="J58" s="41">
        <v>0.88170000000000004</v>
      </c>
      <c r="L58" s="33"/>
      <c r="M58" s="33"/>
      <c r="P58" s="21">
        <f>O58*J58</f>
        <v>0</v>
      </c>
      <c r="Q58" s="34"/>
      <c r="R58" s="34"/>
      <c r="S58" s="34"/>
      <c r="V58" s="21">
        <f>U58*J58</f>
        <v>0</v>
      </c>
      <c r="W58" s="3">
        <f>U58+O58</f>
        <v>0</v>
      </c>
      <c r="X58" s="21">
        <f>W58*J58</f>
        <v>0</v>
      </c>
      <c r="Y58" s="52">
        <v>50</v>
      </c>
      <c r="Z58" s="33">
        <v>50</v>
      </c>
      <c r="AA58" s="33">
        <v>60</v>
      </c>
      <c r="AC58" s="3">
        <v>60</v>
      </c>
      <c r="AD58" s="21">
        <f>AC58*J58</f>
        <v>52.902000000000001</v>
      </c>
      <c r="AE58" s="3">
        <f>AC58+W58</f>
        <v>60</v>
      </c>
      <c r="AF58" s="21">
        <f>AE58*J58</f>
        <v>52.902000000000001</v>
      </c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44"/>
    </row>
    <row r="59" spans="1:76">
      <c r="A59" s="3">
        <v>12</v>
      </c>
      <c r="B59" s="3">
        <v>1</v>
      </c>
      <c r="C59" s="3" t="s">
        <v>70</v>
      </c>
      <c r="D59" s="3">
        <v>67.5</v>
      </c>
      <c r="E59" s="3" t="s">
        <v>71</v>
      </c>
      <c r="F59" s="3" t="s">
        <v>35</v>
      </c>
      <c r="G59" s="1">
        <v>27174</v>
      </c>
      <c r="H59" s="3" t="s">
        <v>54</v>
      </c>
      <c r="I59" s="2">
        <v>61.15</v>
      </c>
      <c r="J59" s="21">
        <v>0.8538</v>
      </c>
      <c r="K59" s="37"/>
      <c r="L59" s="37"/>
      <c r="M59" s="33"/>
      <c r="N59" s="3"/>
      <c r="O59" s="3"/>
      <c r="P59" s="21">
        <f>O59*J59</f>
        <v>0</v>
      </c>
      <c r="Q59" s="34"/>
      <c r="R59" s="34"/>
      <c r="S59" s="34"/>
      <c r="T59" s="3"/>
      <c r="U59" s="3"/>
      <c r="V59" s="21">
        <f>U59*J59</f>
        <v>0</v>
      </c>
      <c r="W59" s="3">
        <f>U59+O59</f>
        <v>0</v>
      </c>
      <c r="X59" s="21">
        <f>W59*J59</f>
        <v>0</v>
      </c>
      <c r="Y59" s="34">
        <v>60</v>
      </c>
      <c r="Z59" s="33">
        <v>70</v>
      </c>
      <c r="AA59" s="33">
        <v>80</v>
      </c>
      <c r="AB59" s="3"/>
      <c r="AC59" s="3">
        <v>80</v>
      </c>
      <c r="AD59" s="21">
        <f>AC59*J59</f>
        <v>68.304000000000002</v>
      </c>
      <c r="AE59" s="3">
        <f>AC59+W59</f>
        <v>80</v>
      </c>
      <c r="AF59" s="21">
        <f>AE59*J59</f>
        <v>68.304000000000002</v>
      </c>
      <c r="AG59" s="3"/>
      <c r="AH59" s="3"/>
    </row>
    <row r="60" spans="1:76" s="3" customFormat="1">
      <c r="A60" s="3">
        <v>12</v>
      </c>
      <c r="B60" s="3">
        <v>1</v>
      </c>
      <c r="C60" s="3" t="s">
        <v>70</v>
      </c>
      <c r="D60" s="3">
        <v>67.5</v>
      </c>
      <c r="E60" s="3" t="s">
        <v>73</v>
      </c>
      <c r="F60" s="3" t="s">
        <v>35</v>
      </c>
      <c r="G60" s="1">
        <v>24552</v>
      </c>
      <c r="H60" s="3" t="s">
        <v>74</v>
      </c>
      <c r="I60" s="2">
        <v>62.75</v>
      </c>
      <c r="J60" s="21">
        <v>0.94969999999999999</v>
      </c>
      <c r="K60" s="34"/>
      <c r="L60" s="33"/>
      <c r="M60" s="37"/>
      <c r="P60" s="21">
        <f>O60*J60</f>
        <v>0</v>
      </c>
      <c r="Q60" s="34"/>
      <c r="R60" s="34"/>
      <c r="S60" s="34"/>
      <c r="V60" s="21">
        <f>U60*J60</f>
        <v>0</v>
      </c>
      <c r="W60" s="3">
        <f>U60+O60</f>
        <v>0</v>
      </c>
      <c r="X60" s="21">
        <f>W60*J60</f>
        <v>0</v>
      </c>
      <c r="Y60" s="34">
        <v>80</v>
      </c>
      <c r="Z60" s="33">
        <v>87.5</v>
      </c>
      <c r="AA60" s="52">
        <v>90</v>
      </c>
      <c r="AC60" s="3">
        <v>87.5</v>
      </c>
      <c r="AD60" s="21">
        <f>AC60*J60</f>
        <v>83.098749999999995</v>
      </c>
      <c r="AE60" s="3">
        <f>AC60+W60</f>
        <v>87.5</v>
      </c>
      <c r="AF60" s="21">
        <f>AE60*J60</f>
        <v>83.098749999999995</v>
      </c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44"/>
    </row>
    <row r="61" spans="1:76" s="3" customFormat="1">
      <c r="A61" s="3">
        <v>12</v>
      </c>
      <c r="B61" s="3">
        <v>1</v>
      </c>
      <c r="C61" s="3" t="s">
        <v>70</v>
      </c>
      <c r="D61" s="3">
        <v>75</v>
      </c>
      <c r="E61" s="3" t="s">
        <v>75</v>
      </c>
      <c r="F61" s="3" t="s">
        <v>35</v>
      </c>
      <c r="G61" s="1">
        <v>31755</v>
      </c>
      <c r="H61" s="3" t="s">
        <v>25</v>
      </c>
      <c r="I61" s="2">
        <v>69.900000000000006</v>
      </c>
      <c r="J61" s="21">
        <v>0.75960000000000005</v>
      </c>
      <c r="K61" s="37"/>
      <c r="M61" s="34"/>
      <c r="P61" s="21">
        <f>O61*J61</f>
        <v>0</v>
      </c>
      <c r="Q61" s="34"/>
      <c r="R61" s="34"/>
      <c r="S61" s="34"/>
      <c r="V61" s="21">
        <f>U61*J61</f>
        <v>0</v>
      </c>
      <c r="W61" s="3">
        <f>U61+O61</f>
        <v>0</v>
      </c>
      <c r="X61" s="21">
        <f>W61*J61</f>
        <v>0</v>
      </c>
      <c r="Y61" s="34">
        <v>75</v>
      </c>
      <c r="Z61" s="33">
        <v>82.5</v>
      </c>
      <c r="AA61" s="33">
        <v>87.5</v>
      </c>
      <c r="AC61" s="3">
        <v>87.5</v>
      </c>
      <c r="AD61" s="21">
        <f>AC61*J61</f>
        <v>66.465000000000003</v>
      </c>
      <c r="AE61" s="3">
        <f>AC61+W61</f>
        <v>87.5</v>
      </c>
      <c r="AF61" s="21">
        <f>AE61*J61</f>
        <v>66.465000000000003</v>
      </c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44"/>
    </row>
    <row r="62" spans="1:76">
      <c r="A62" s="3"/>
      <c r="B62" s="3"/>
      <c r="C62" s="3"/>
      <c r="D62" s="34"/>
      <c r="E62" s="34"/>
      <c r="F62" s="51" t="s">
        <v>247</v>
      </c>
      <c r="G62" s="39"/>
      <c r="H62" s="34"/>
      <c r="I62" s="40"/>
      <c r="J62" s="41"/>
      <c r="K62" s="3"/>
      <c r="L62" s="33"/>
      <c r="M62" s="33"/>
      <c r="N62" s="3"/>
      <c r="O62" s="3"/>
      <c r="P62" s="21"/>
      <c r="Q62" s="34"/>
      <c r="R62" s="34"/>
      <c r="S62" s="34"/>
      <c r="T62" s="3"/>
      <c r="U62" s="3"/>
      <c r="V62" s="21"/>
      <c r="W62" s="3"/>
      <c r="X62" s="21"/>
      <c r="Y62" s="52"/>
      <c r="Z62" s="33"/>
      <c r="AA62" s="33"/>
      <c r="AB62" s="3"/>
      <c r="AC62" s="3"/>
      <c r="AD62" s="21"/>
      <c r="AE62" s="3"/>
      <c r="AF62" s="21"/>
      <c r="AG62" s="3"/>
      <c r="AH62" s="3"/>
    </row>
    <row r="63" spans="1:76">
      <c r="A63" s="3">
        <v>12</v>
      </c>
      <c r="B63" s="3">
        <v>1</v>
      </c>
      <c r="C63" s="3" t="s">
        <v>70</v>
      </c>
      <c r="D63" s="3">
        <v>90</v>
      </c>
      <c r="E63" s="3" t="s">
        <v>81</v>
      </c>
      <c r="F63" s="3" t="s">
        <v>47</v>
      </c>
      <c r="G63" s="1">
        <v>32584</v>
      </c>
      <c r="H63" s="3" t="s">
        <v>25</v>
      </c>
      <c r="I63" s="2">
        <v>88.4</v>
      </c>
      <c r="J63" s="21">
        <v>0.59179999999999999</v>
      </c>
      <c r="K63" s="34"/>
      <c r="L63" s="37"/>
      <c r="M63" s="33"/>
      <c r="N63" s="3"/>
      <c r="O63" s="3"/>
      <c r="P63" s="21">
        <f>O63*J63</f>
        <v>0</v>
      </c>
      <c r="Q63" s="34"/>
      <c r="R63" s="34"/>
      <c r="S63" s="34"/>
      <c r="T63" s="3"/>
      <c r="U63" s="3"/>
      <c r="V63" s="21">
        <f>U63*J63</f>
        <v>0</v>
      </c>
      <c r="W63" s="3">
        <f>U63+O63</f>
        <v>0</v>
      </c>
      <c r="X63" s="21">
        <f>W63*J63</f>
        <v>0</v>
      </c>
      <c r="Y63" s="34">
        <v>210</v>
      </c>
      <c r="Z63" s="33">
        <v>230</v>
      </c>
      <c r="AA63" s="33">
        <v>250</v>
      </c>
      <c r="AB63" s="3"/>
      <c r="AC63" s="3">
        <v>250</v>
      </c>
      <c r="AD63" s="21">
        <f>AC63*J63</f>
        <v>147.94999999999999</v>
      </c>
      <c r="AE63" s="3">
        <f>AC63+W63</f>
        <v>250</v>
      </c>
      <c r="AF63" s="21">
        <f>AE63*J63</f>
        <v>147.94999999999999</v>
      </c>
      <c r="AG63" s="3"/>
      <c r="AH63" s="3"/>
    </row>
    <row r="64" spans="1:76">
      <c r="A64" s="3"/>
      <c r="B64" s="3"/>
      <c r="C64" s="3"/>
      <c r="D64" s="3"/>
      <c r="E64" s="22" t="s">
        <v>248</v>
      </c>
      <c r="F64" s="22" t="s">
        <v>246</v>
      </c>
      <c r="G64" s="1"/>
      <c r="H64" s="3"/>
      <c r="I64" s="2"/>
      <c r="J64" s="21"/>
      <c r="K64" s="34"/>
      <c r="L64" s="37"/>
      <c r="M64" s="33"/>
      <c r="N64" s="3"/>
      <c r="O64" s="3"/>
      <c r="P64" s="21"/>
      <c r="Q64" s="34"/>
      <c r="R64" s="34"/>
      <c r="S64" s="34"/>
      <c r="T64" s="3"/>
      <c r="U64" s="3"/>
      <c r="V64" s="21"/>
      <c r="W64" s="3"/>
      <c r="X64" s="21"/>
      <c r="Y64" s="34"/>
      <c r="Z64" s="33"/>
      <c r="AA64" s="33"/>
      <c r="AB64" s="3"/>
      <c r="AC64" s="3"/>
      <c r="AD64" s="21"/>
      <c r="AE64" s="3"/>
      <c r="AF64" s="21"/>
      <c r="AG64" s="3"/>
      <c r="AH64" s="3"/>
    </row>
    <row r="65" spans="1:76">
      <c r="A65" s="3">
        <v>12</v>
      </c>
      <c r="B65" s="3">
        <v>1</v>
      </c>
      <c r="C65" s="3" t="s">
        <v>70</v>
      </c>
      <c r="D65" s="3">
        <v>52</v>
      </c>
      <c r="E65" s="3" t="s">
        <v>78</v>
      </c>
      <c r="F65" s="3" t="s">
        <v>47</v>
      </c>
      <c r="G65" s="1">
        <v>33842</v>
      </c>
      <c r="H65" s="3" t="s">
        <v>25</v>
      </c>
      <c r="I65" s="2">
        <v>51.65</v>
      </c>
      <c r="J65" s="21">
        <v>0.97309999999999997</v>
      </c>
      <c r="K65" s="52">
        <v>75</v>
      </c>
      <c r="L65" s="34">
        <v>75</v>
      </c>
      <c r="M65" s="52">
        <v>80</v>
      </c>
      <c r="N65" s="3"/>
      <c r="O65" s="3">
        <v>75</v>
      </c>
      <c r="P65" s="21">
        <f>O65*J65</f>
        <v>72.982500000000002</v>
      </c>
      <c r="Q65" s="34">
        <v>35</v>
      </c>
      <c r="R65" s="34">
        <v>40</v>
      </c>
      <c r="S65" s="52">
        <v>45</v>
      </c>
      <c r="T65" s="3"/>
      <c r="U65" s="3">
        <v>40</v>
      </c>
      <c r="V65" s="21">
        <f>U65*J65</f>
        <v>38.923999999999999</v>
      </c>
      <c r="W65" s="3">
        <f>U65+O65</f>
        <v>115</v>
      </c>
      <c r="X65" s="21">
        <f>W65*J65</f>
        <v>111.90649999999999</v>
      </c>
      <c r="Y65" s="34">
        <v>75</v>
      </c>
      <c r="Z65" s="33">
        <v>85</v>
      </c>
      <c r="AA65" s="52">
        <v>90</v>
      </c>
      <c r="AB65" s="3"/>
      <c r="AC65" s="3">
        <v>85</v>
      </c>
      <c r="AD65" s="21">
        <f>AC65*J65</f>
        <v>82.713499999999996</v>
      </c>
      <c r="AE65" s="3">
        <f>AC65+W65</f>
        <v>200</v>
      </c>
      <c r="AF65" s="21">
        <f>AE65*J65</f>
        <v>194.62</v>
      </c>
      <c r="AG65" s="3"/>
      <c r="AH65" s="3"/>
    </row>
    <row r="66" spans="1:76">
      <c r="A66" s="34">
        <v>12</v>
      </c>
      <c r="B66" s="34">
        <v>1</v>
      </c>
      <c r="C66" s="3" t="s">
        <v>70</v>
      </c>
      <c r="D66" s="34">
        <v>60</v>
      </c>
      <c r="E66" s="34" t="s">
        <v>72</v>
      </c>
      <c r="F66" s="34" t="s">
        <v>35</v>
      </c>
      <c r="G66" s="39">
        <v>27234</v>
      </c>
      <c r="H66" s="34" t="s">
        <v>54</v>
      </c>
      <c r="I66" s="40">
        <v>58.85</v>
      </c>
      <c r="J66" s="41">
        <v>0.88170000000000004</v>
      </c>
      <c r="K66" s="3">
        <v>50</v>
      </c>
      <c r="L66" s="52">
        <v>60</v>
      </c>
      <c r="M66" s="52">
        <v>65</v>
      </c>
      <c r="N66" s="3"/>
      <c r="O66" s="3">
        <v>50</v>
      </c>
      <c r="P66" s="21">
        <f>O66*J66</f>
        <v>44.085000000000001</v>
      </c>
      <c r="Q66" s="34">
        <v>40</v>
      </c>
      <c r="R66" s="34">
        <v>45</v>
      </c>
      <c r="S66" s="52">
        <v>50</v>
      </c>
      <c r="T66" s="3"/>
      <c r="U66" s="3">
        <v>45</v>
      </c>
      <c r="V66" s="21">
        <f>U66*J66</f>
        <v>39.676500000000004</v>
      </c>
      <c r="W66" s="3">
        <f>U66+O66</f>
        <v>95</v>
      </c>
      <c r="X66" s="21">
        <f>W66*J66</f>
        <v>83.761499999999998</v>
      </c>
      <c r="Y66" s="52">
        <v>50</v>
      </c>
      <c r="Z66" s="33">
        <v>50</v>
      </c>
      <c r="AA66" s="33">
        <v>60</v>
      </c>
      <c r="AB66" s="3"/>
      <c r="AC66" s="3">
        <v>60</v>
      </c>
      <c r="AD66" s="21">
        <f>AC66*J66</f>
        <v>52.902000000000001</v>
      </c>
      <c r="AE66" s="3">
        <f>AC66+W66</f>
        <v>155</v>
      </c>
      <c r="AF66" s="21">
        <f>AE66*J66</f>
        <v>136.6635</v>
      </c>
      <c r="AG66" s="3"/>
      <c r="AH66" s="3"/>
    </row>
    <row r="67" spans="1:76" s="3" customFormat="1">
      <c r="A67" s="3">
        <v>12</v>
      </c>
      <c r="B67" s="3">
        <v>1</v>
      </c>
      <c r="C67" s="3" t="s">
        <v>70</v>
      </c>
      <c r="D67" s="3">
        <v>67.5</v>
      </c>
      <c r="E67" s="3" t="s">
        <v>71</v>
      </c>
      <c r="F67" s="3" t="s">
        <v>35</v>
      </c>
      <c r="G67" s="1">
        <v>27174</v>
      </c>
      <c r="H67" s="3" t="s">
        <v>54</v>
      </c>
      <c r="I67" s="2">
        <v>61.15</v>
      </c>
      <c r="J67" s="21">
        <v>0.8538</v>
      </c>
      <c r="K67" s="37">
        <v>50</v>
      </c>
      <c r="L67" s="37">
        <v>55</v>
      </c>
      <c r="M67" s="33">
        <v>65</v>
      </c>
      <c r="O67" s="3">
        <v>65</v>
      </c>
      <c r="P67" s="21">
        <f>O67*J67</f>
        <v>55.497</v>
      </c>
      <c r="Q67" s="34">
        <v>37.5</v>
      </c>
      <c r="R67" s="34">
        <v>40</v>
      </c>
      <c r="S67" s="52">
        <v>47.5</v>
      </c>
      <c r="U67" s="3">
        <v>40</v>
      </c>
      <c r="V67" s="21">
        <f>U67*J67</f>
        <v>34.152000000000001</v>
      </c>
      <c r="W67" s="3">
        <f>U67+O67</f>
        <v>105</v>
      </c>
      <c r="X67" s="21">
        <f>W67*J67</f>
        <v>89.649000000000001</v>
      </c>
      <c r="Y67" s="34">
        <v>60</v>
      </c>
      <c r="Z67" s="33">
        <v>70</v>
      </c>
      <c r="AA67" s="33">
        <v>80</v>
      </c>
      <c r="AC67" s="3">
        <v>80</v>
      </c>
      <c r="AD67" s="21">
        <f>AC67*J67</f>
        <v>68.304000000000002</v>
      </c>
      <c r="AE67" s="3">
        <f>AC67+W67</f>
        <v>185</v>
      </c>
      <c r="AF67" s="21">
        <f>AE67*J67</f>
        <v>157.953</v>
      </c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44"/>
    </row>
    <row r="68" spans="1:76" s="36" customFormat="1">
      <c r="A68" s="3"/>
      <c r="B68" s="3"/>
      <c r="C68" s="3"/>
      <c r="D68" s="3"/>
      <c r="E68" s="3"/>
      <c r="F68" s="22" t="s">
        <v>247</v>
      </c>
      <c r="G68" s="1"/>
      <c r="H68" s="3"/>
      <c r="I68" s="2"/>
      <c r="J68" s="21"/>
      <c r="K68" s="37"/>
      <c r="L68" s="37"/>
      <c r="M68" s="33"/>
      <c r="N68" s="3"/>
      <c r="O68" s="3"/>
      <c r="P68" s="21"/>
      <c r="Q68" s="34"/>
      <c r="R68" s="34"/>
      <c r="S68" s="52"/>
      <c r="T68" s="3"/>
      <c r="U68" s="3"/>
      <c r="V68" s="21"/>
      <c r="W68" s="3"/>
      <c r="X68" s="21"/>
      <c r="Y68" s="34"/>
      <c r="Z68" s="33"/>
      <c r="AA68" s="33"/>
      <c r="AB68" s="3"/>
      <c r="AC68" s="3"/>
      <c r="AD68" s="21"/>
      <c r="AE68" s="3"/>
      <c r="AF68" s="21"/>
      <c r="AG68" s="3"/>
      <c r="AH68" s="3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35"/>
    </row>
    <row r="69" spans="1:76" s="36" customFormat="1">
      <c r="A69" s="3">
        <v>12</v>
      </c>
      <c r="B69" s="3">
        <v>1</v>
      </c>
      <c r="C69" s="3" t="s">
        <v>70</v>
      </c>
      <c r="D69" s="3">
        <v>82.5</v>
      </c>
      <c r="E69" s="3" t="s">
        <v>76</v>
      </c>
      <c r="F69" s="3" t="s">
        <v>77</v>
      </c>
      <c r="G69" s="1">
        <v>24782</v>
      </c>
      <c r="H69" s="3" t="s">
        <v>74</v>
      </c>
      <c r="I69" s="2">
        <v>82.05</v>
      </c>
      <c r="J69" s="21">
        <v>0.71089999999999998</v>
      </c>
      <c r="K69" s="33">
        <v>140</v>
      </c>
      <c r="L69" s="34">
        <v>150</v>
      </c>
      <c r="M69" s="34">
        <v>155</v>
      </c>
      <c r="N69" s="3"/>
      <c r="O69" s="3">
        <v>155</v>
      </c>
      <c r="P69" s="21">
        <f>O69*J69</f>
        <v>110.1895</v>
      </c>
      <c r="Q69" s="52">
        <v>90</v>
      </c>
      <c r="R69" s="34">
        <v>100</v>
      </c>
      <c r="S69" s="34">
        <v>105</v>
      </c>
      <c r="T69" s="3"/>
      <c r="U69" s="3">
        <v>105</v>
      </c>
      <c r="V69" s="21">
        <f>U69*J69</f>
        <v>74.644499999999994</v>
      </c>
      <c r="W69" s="3">
        <f>U69+O69</f>
        <v>260</v>
      </c>
      <c r="X69" s="21">
        <f>W69*J69</f>
        <v>184.834</v>
      </c>
      <c r="Y69" s="34">
        <v>180</v>
      </c>
      <c r="Z69" s="33">
        <v>190</v>
      </c>
      <c r="AA69" s="33">
        <v>195</v>
      </c>
      <c r="AB69" s="3"/>
      <c r="AC69" s="3">
        <v>195</v>
      </c>
      <c r="AD69" s="21">
        <f>AC69*J69</f>
        <v>138.62549999999999</v>
      </c>
      <c r="AE69" s="3">
        <f>AC69+W69</f>
        <v>455</v>
      </c>
      <c r="AF69" s="21">
        <f>AE69*J69</f>
        <v>323.45949999999999</v>
      </c>
      <c r="AG69" s="3"/>
      <c r="AH69" s="3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35"/>
    </row>
    <row r="70" spans="1:76">
      <c r="A70" s="3">
        <v>12</v>
      </c>
      <c r="B70" s="3">
        <v>1</v>
      </c>
      <c r="C70" s="3" t="s">
        <v>70</v>
      </c>
      <c r="D70" s="3">
        <v>100</v>
      </c>
      <c r="E70" s="3" t="s">
        <v>79</v>
      </c>
      <c r="F70" s="3" t="s">
        <v>26</v>
      </c>
      <c r="G70" s="1">
        <v>22756</v>
      </c>
      <c r="H70" s="3" t="s">
        <v>63</v>
      </c>
      <c r="I70" s="2">
        <v>97.1</v>
      </c>
      <c r="J70" s="21">
        <v>0.74690000000000001</v>
      </c>
      <c r="K70" s="33">
        <v>170</v>
      </c>
      <c r="L70" s="33">
        <v>190</v>
      </c>
      <c r="M70" s="52">
        <v>200</v>
      </c>
      <c r="N70" s="3"/>
      <c r="O70" s="3">
        <v>190</v>
      </c>
      <c r="P70" s="21">
        <f>O70*J70</f>
        <v>141.911</v>
      </c>
      <c r="Q70" s="34">
        <v>120</v>
      </c>
      <c r="R70" s="34">
        <v>125</v>
      </c>
      <c r="S70" s="34">
        <v>130</v>
      </c>
      <c r="T70" s="3"/>
      <c r="U70" s="3">
        <v>130</v>
      </c>
      <c r="V70" s="21">
        <f>U70*J70</f>
        <v>97.096999999999994</v>
      </c>
      <c r="W70" s="3">
        <f>U70+O70</f>
        <v>320</v>
      </c>
      <c r="X70" s="21">
        <f>W70*J70</f>
        <v>239.00800000000001</v>
      </c>
      <c r="Y70" s="34">
        <v>200</v>
      </c>
      <c r="Z70" s="33">
        <v>210</v>
      </c>
      <c r="AA70" s="33">
        <v>215</v>
      </c>
      <c r="AB70" s="3"/>
      <c r="AC70" s="3">
        <v>215</v>
      </c>
      <c r="AD70" s="21">
        <f>AC70*J70</f>
        <v>160.58350000000002</v>
      </c>
      <c r="AE70" s="3">
        <f>AC70+W70</f>
        <v>535</v>
      </c>
      <c r="AF70" s="21">
        <f>AE70*J70</f>
        <v>399.5915</v>
      </c>
      <c r="AG70" s="3"/>
      <c r="AH70" s="3"/>
    </row>
    <row r="71" spans="1:76">
      <c r="A71" s="3">
        <v>12</v>
      </c>
      <c r="B71" s="3">
        <v>1</v>
      </c>
      <c r="C71" s="3" t="s">
        <v>70</v>
      </c>
      <c r="D71" s="3">
        <v>110</v>
      </c>
      <c r="E71" s="3" t="s">
        <v>82</v>
      </c>
      <c r="F71" s="3" t="s">
        <v>38</v>
      </c>
      <c r="G71" s="1">
        <v>34168</v>
      </c>
      <c r="H71" s="3" t="s">
        <v>17</v>
      </c>
      <c r="I71" s="2">
        <v>105.75</v>
      </c>
      <c r="J71" s="21">
        <v>0.54239999999999999</v>
      </c>
      <c r="K71" s="34">
        <v>180</v>
      </c>
      <c r="L71" s="37">
        <v>190</v>
      </c>
      <c r="M71" s="33">
        <v>210</v>
      </c>
      <c r="N71" s="3"/>
      <c r="O71" s="3">
        <v>210</v>
      </c>
      <c r="P71" s="21">
        <f>O71*J71</f>
        <v>113.904</v>
      </c>
      <c r="Q71" s="34">
        <v>150</v>
      </c>
      <c r="R71" s="34">
        <v>165</v>
      </c>
      <c r="S71" s="34">
        <v>175</v>
      </c>
      <c r="T71" s="3"/>
      <c r="U71" s="3">
        <v>175</v>
      </c>
      <c r="V71" s="21">
        <f>U71*J71</f>
        <v>94.92</v>
      </c>
      <c r="W71" s="3">
        <f>U71+O71</f>
        <v>385</v>
      </c>
      <c r="X71" s="21">
        <f>W71*J71</f>
        <v>208.82399999999998</v>
      </c>
      <c r="Y71" s="34">
        <v>190</v>
      </c>
      <c r="Z71" s="33">
        <v>220</v>
      </c>
      <c r="AA71" s="33">
        <v>235</v>
      </c>
      <c r="AB71" s="3"/>
      <c r="AC71" s="3">
        <v>235</v>
      </c>
      <c r="AD71" s="21">
        <f>AC71*J71</f>
        <v>127.464</v>
      </c>
      <c r="AE71" s="3">
        <f>AC71+W71</f>
        <v>620</v>
      </c>
      <c r="AF71" s="21">
        <f>AE71*J71</f>
        <v>336.28800000000001</v>
      </c>
      <c r="AG71" s="3"/>
      <c r="AH71" s="3"/>
    </row>
    <row r="72" spans="1:76">
      <c r="A72" s="3">
        <v>12</v>
      </c>
      <c r="B72" s="3">
        <v>1</v>
      </c>
      <c r="C72" s="3" t="s">
        <v>70</v>
      </c>
      <c r="D72" s="3">
        <v>110</v>
      </c>
      <c r="E72" s="3" t="s">
        <v>80</v>
      </c>
      <c r="F72" s="3" t="s">
        <v>51</v>
      </c>
      <c r="G72" s="1">
        <v>33387</v>
      </c>
      <c r="H72" s="3" t="s">
        <v>25</v>
      </c>
      <c r="I72" s="2">
        <v>104.85</v>
      </c>
      <c r="J72" s="21">
        <v>0.54410000000000003</v>
      </c>
      <c r="K72" s="3">
        <v>255</v>
      </c>
      <c r="L72" s="37">
        <v>265</v>
      </c>
      <c r="M72" s="33" t="s">
        <v>249</v>
      </c>
      <c r="N72" s="3"/>
      <c r="O72" s="3">
        <v>272.5</v>
      </c>
      <c r="P72" s="21">
        <f>O72*J72</f>
        <v>148.26725000000002</v>
      </c>
      <c r="Q72" s="34">
        <v>180</v>
      </c>
      <c r="R72" s="34">
        <v>190</v>
      </c>
      <c r="S72" s="52">
        <v>195</v>
      </c>
      <c r="T72" s="3"/>
      <c r="U72" s="3">
        <v>190</v>
      </c>
      <c r="V72" s="21">
        <f>U72*J72</f>
        <v>103.379</v>
      </c>
      <c r="W72" s="3">
        <f>U72+O72</f>
        <v>462.5</v>
      </c>
      <c r="X72" s="21">
        <f>W72*J72</f>
        <v>251.64625000000001</v>
      </c>
      <c r="Y72" s="34">
        <v>270</v>
      </c>
      <c r="Z72" s="33">
        <v>280</v>
      </c>
      <c r="AA72" s="52">
        <v>0</v>
      </c>
      <c r="AB72" s="3"/>
      <c r="AC72" s="3">
        <v>280</v>
      </c>
      <c r="AD72" s="21">
        <f>AC72*J72</f>
        <v>152.34800000000001</v>
      </c>
      <c r="AE72" s="3">
        <f>AC72+W72</f>
        <v>742.5</v>
      </c>
      <c r="AF72" s="21">
        <f>AE72*J72</f>
        <v>403.99425000000002</v>
      </c>
      <c r="AG72" s="3"/>
      <c r="AH72" s="3"/>
    </row>
    <row r="73" spans="1:76">
      <c r="A73" s="3"/>
      <c r="B73" s="3"/>
      <c r="C73" s="3"/>
      <c r="D73" s="3"/>
      <c r="E73" s="22"/>
      <c r="F73" s="22" t="s">
        <v>254</v>
      </c>
      <c r="G73" s="1"/>
      <c r="H73" s="3"/>
      <c r="I73" s="2"/>
      <c r="J73" s="21"/>
      <c r="K73" s="3"/>
      <c r="L73" s="37"/>
      <c r="M73" s="33"/>
      <c r="N73" s="3"/>
      <c r="O73" s="3"/>
      <c r="P73" s="21"/>
      <c r="Q73" s="34"/>
      <c r="R73" s="34"/>
      <c r="S73" s="52"/>
      <c r="T73" s="3"/>
      <c r="U73" s="3"/>
      <c r="V73" s="21"/>
      <c r="W73" s="3"/>
      <c r="X73" s="21"/>
      <c r="Y73" s="34"/>
      <c r="Z73" s="33"/>
      <c r="AA73" s="52"/>
      <c r="AB73" s="3"/>
      <c r="AC73" s="3"/>
      <c r="AD73" s="21"/>
      <c r="AE73" s="3"/>
      <c r="AF73" s="21"/>
      <c r="AG73" s="3"/>
      <c r="AH73" s="3"/>
    </row>
    <row r="74" spans="1:76">
      <c r="A74" s="3"/>
      <c r="B74" s="3"/>
      <c r="C74" s="3"/>
      <c r="D74" s="3"/>
      <c r="E74" s="22" t="s">
        <v>258</v>
      </c>
      <c r="F74" s="22" t="s">
        <v>247</v>
      </c>
      <c r="G74" s="1"/>
      <c r="H74" s="3"/>
      <c r="I74" s="2"/>
      <c r="J74" s="21"/>
      <c r="K74" s="3"/>
      <c r="L74" s="37"/>
      <c r="M74" s="33"/>
      <c r="N74" s="3"/>
      <c r="O74" s="3"/>
      <c r="P74" s="21"/>
      <c r="Q74" s="34"/>
      <c r="R74" s="34"/>
      <c r="S74" s="52"/>
      <c r="T74" s="3"/>
      <c r="U74" s="3"/>
      <c r="V74" s="21"/>
      <c r="W74" s="3"/>
      <c r="X74" s="21"/>
      <c r="Y74" s="34"/>
      <c r="Z74" s="33"/>
      <c r="AA74" s="52"/>
      <c r="AB74" s="3"/>
      <c r="AC74" s="3"/>
      <c r="AD74" s="21"/>
      <c r="AE74" s="3"/>
      <c r="AF74" s="21"/>
      <c r="AG74" s="3"/>
      <c r="AH74" s="3"/>
    </row>
    <row r="75" spans="1:76" s="36" customFormat="1">
      <c r="A75" s="3">
        <v>12</v>
      </c>
      <c r="B75" s="3">
        <v>1</v>
      </c>
      <c r="C75" s="3" t="s">
        <v>188</v>
      </c>
      <c r="D75" s="3">
        <v>110</v>
      </c>
      <c r="E75" s="3" t="s">
        <v>215</v>
      </c>
      <c r="F75" s="3" t="s">
        <v>35</v>
      </c>
      <c r="G75" s="1">
        <v>32600</v>
      </c>
      <c r="H75" s="3" t="s">
        <v>25</v>
      </c>
      <c r="I75" s="2">
        <v>105</v>
      </c>
      <c r="J75" s="21">
        <v>0.54369999999999996</v>
      </c>
      <c r="K75" s="34">
        <v>90</v>
      </c>
      <c r="L75" s="37">
        <v>110</v>
      </c>
      <c r="M75" s="33">
        <v>130</v>
      </c>
      <c r="N75" s="3"/>
      <c r="O75" s="3">
        <v>130</v>
      </c>
      <c r="P75" s="21">
        <f>O75*J75</f>
        <v>70.680999999999997</v>
      </c>
      <c r="Q75" s="34"/>
      <c r="R75" s="52"/>
      <c r="S75" s="52"/>
      <c r="T75" s="3"/>
      <c r="U75" s="3"/>
      <c r="V75" s="21">
        <f>U75*J75</f>
        <v>0</v>
      </c>
      <c r="W75" s="3">
        <f>U75+O75</f>
        <v>130</v>
      </c>
      <c r="X75" s="21">
        <f>W75*J75</f>
        <v>70.680999999999997</v>
      </c>
      <c r="Y75" s="34"/>
      <c r="Z75" s="33"/>
      <c r="AA75" s="33"/>
      <c r="AB75" s="3"/>
      <c r="AC75" s="3"/>
      <c r="AD75" s="21">
        <f>AC75*J75</f>
        <v>0</v>
      </c>
      <c r="AE75" s="3">
        <f>AC75+W75</f>
        <v>130</v>
      </c>
      <c r="AF75" s="21">
        <f>AE75*J75</f>
        <v>70.680999999999997</v>
      </c>
      <c r="AG75" s="3"/>
      <c r="AH75" s="3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35"/>
    </row>
    <row r="76" spans="1:76">
      <c r="A76" s="3"/>
      <c r="B76" s="3"/>
      <c r="C76" s="3"/>
      <c r="D76" s="3"/>
      <c r="E76" s="22" t="s">
        <v>245</v>
      </c>
      <c r="F76" s="22" t="s">
        <v>247</v>
      </c>
      <c r="G76" s="1"/>
      <c r="H76" s="3"/>
      <c r="I76" s="2"/>
      <c r="J76" s="21"/>
      <c r="K76" s="34"/>
      <c r="L76" s="37"/>
      <c r="M76" s="33"/>
      <c r="N76" s="3"/>
      <c r="O76" s="3"/>
      <c r="P76" s="21"/>
      <c r="Q76" s="34"/>
      <c r="R76" s="52"/>
      <c r="S76" s="52"/>
      <c r="T76" s="3"/>
      <c r="U76" s="3"/>
      <c r="V76" s="21"/>
      <c r="W76" s="3"/>
      <c r="X76" s="21"/>
      <c r="Y76" s="34"/>
      <c r="Z76" s="33"/>
      <c r="AA76" s="33"/>
      <c r="AB76" s="3"/>
      <c r="AC76" s="3"/>
      <c r="AD76" s="21"/>
      <c r="AE76" s="3"/>
      <c r="AF76" s="21"/>
      <c r="AG76" s="3"/>
      <c r="AH76" s="3"/>
    </row>
    <row r="77" spans="1:76" s="3" customFormat="1">
      <c r="A77" s="3">
        <v>12</v>
      </c>
      <c r="B77" s="3">
        <v>1</v>
      </c>
      <c r="C77" s="3" t="s">
        <v>188</v>
      </c>
      <c r="D77" s="3">
        <v>110</v>
      </c>
      <c r="E77" s="3" t="s">
        <v>215</v>
      </c>
      <c r="F77" s="3" t="s">
        <v>35</v>
      </c>
      <c r="G77" s="1">
        <v>32600</v>
      </c>
      <c r="H77" s="3" t="s">
        <v>25</v>
      </c>
      <c r="I77" s="2">
        <v>105</v>
      </c>
      <c r="J77" s="21">
        <v>0.54369999999999996</v>
      </c>
      <c r="K77" s="34"/>
      <c r="L77" s="37"/>
      <c r="M77" s="33"/>
      <c r="P77" s="21">
        <f>O77*J77</f>
        <v>0</v>
      </c>
      <c r="Q77" s="34"/>
      <c r="R77" s="34"/>
      <c r="S77" s="34"/>
      <c r="V77" s="21">
        <f>U77*J77</f>
        <v>0</v>
      </c>
      <c r="W77" s="3">
        <f>U77+O77</f>
        <v>0</v>
      </c>
      <c r="X77" s="21">
        <f>W77*J77</f>
        <v>0</v>
      </c>
      <c r="Y77" s="34">
        <v>110</v>
      </c>
      <c r="Z77" s="33">
        <v>130</v>
      </c>
      <c r="AA77" s="33">
        <v>145</v>
      </c>
      <c r="AC77" s="3">
        <v>145</v>
      </c>
      <c r="AD77" s="21">
        <f>AC77*J77</f>
        <v>78.836500000000001</v>
      </c>
      <c r="AE77" s="3">
        <f>AC77+W77</f>
        <v>145</v>
      </c>
      <c r="AF77" s="21">
        <f>AE77*J77</f>
        <v>78.836500000000001</v>
      </c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44"/>
    </row>
    <row r="78" spans="1:76">
      <c r="A78" s="3"/>
      <c r="B78" s="3"/>
      <c r="C78" s="3"/>
      <c r="D78" s="3"/>
      <c r="E78" s="22" t="s">
        <v>248</v>
      </c>
      <c r="F78" s="22" t="s">
        <v>247</v>
      </c>
      <c r="G78" s="1"/>
      <c r="H78" s="3"/>
      <c r="I78" s="2"/>
      <c r="J78" s="21"/>
      <c r="K78" s="34"/>
      <c r="L78" s="37"/>
      <c r="M78" s="33"/>
      <c r="N78" s="3"/>
      <c r="O78" s="3"/>
      <c r="P78" s="21"/>
      <c r="Q78" s="34"/>
      <c r="R78" s="34"/>
      <c r="S78" s="34"/>
      <c r="T78" s="3"/>
      <c r="U78" s="3"/>
      <c r="V78" s="21"/>
      <c r="W78" s="3"/>
      <c r="X78" s="21"/>
      <c r="Y78" s="34"/>
      <c r="Z78" s="33"/>
      <c r="AA78" s="33"/>
      <c r="AB78" s="3"/>
      <c r="AC78" s="3"/>
      <c r="AD78" s="21"/>
      <c r="AE78" s="3"/>
      <c r="AF78" s="21"/>
      <c r="AG78" s="3"/>
      <c r="AH78" s="3"/>
    </row>
    <row r="79" spans="1:76">
      <c r="A79" s="3">
        <v>12</v>
      </c>
      <c r="B79" s="3">
        <v>1</v>
      </c>
      <c r="C79" s="3" t="s">
        <v>188</v>
      </c>
      <c r="D79" s="3">
        <v>110</v>
      </c>
      <c r="E79" s="3" t="s">
        <v>215</v>
      </c>
      <c r="F79" s="3" t="s">
        <v>35</v>
      </c>
      <c r="G79" s="1">
        <v>32600</v>
      </c>
      <c r="H79" s="3" t="s">
        <v>25</v>
      </c>
      <c r="I79" s="2">
        <v>105</v>
      </c>
      <c r="J79" s="21">
        <v>0.54369999999999996</v>
      </c>
      <c r="K79" s="34">
        <v>90</v>
      </c>
      <c r="L79" s="37">
        <v>110</v>
      </c>
      <c r="M79" s="33">
        <v>130</v>
      </c>
      <c r="N79" s="3"/>
      <c r="O79" s="3">
        <v>130</v>
      </c>
      <c r="P79" s="21">
        <f>O79*J79</f>
        <v>70.680999999999997</v>
      </c>
      <c r="Q79" s="34">
        <v>160</v>
      </c>
      <c r="R79" s="52">
        <v>0</v>
      </c>
      <c r="S79" s="52">
        <v>0</v>
      </c>
      <c r="T79" s="3"/>
      <c r="U79" s="3">
        <v>160</v>
      </c>
      <c r="V79" s="21">
        <f>U79*J79</f>
        <v>86.99199999999999</v>
      </c>
      <c r="W79" s="3">
        <f>U79+O79</f>
        <v>290</v>
      </c>
      <c r="X79" s="21">
        <f>W79*J79</f>
        <v>157.673</v>
      </c>
      <c r="Y79" s="34">
        <v>110</v>
      </c>
      <c r="Z79" s="33">
        <v>130</v>
      </c>
      <c r="AA79" s="33">
        <v>145</v>
      </c>
      <c r="AB79" s="3"/>
      <c r="AC79" s="3">
        <v>145</v>
      </c>
      <c r="AD79" s="21">
        <f>AC79*J79</f>
        <v>78.836500000000001</v>
      </c>
      <c r="AE79" s="3">
        <f>AC79+W79</f>
        <v>435</v>
      </c>
      <c r="AF79" s="21">
        <f>AE79*J79</f>
        <v>236.50949999999997</v>
      </c>
      <c r="AG79" s="3"/>
      <c r="AH79" s="3"/>
    </row>
    <row r="80" spans="1:76">
      <c r="A80" s="3"/>
      <c r="B80" s="3"/>
      <c r="C80" s="3"/>
      <c r="D80" s="3"/>
      <c r="E80" s="22"/>
      <c r="F80" s="22" t="s">
        <v>256</v>
      </c>
      <c r="G80" s="1"/>
      <c r="H80" s="3"/>
      <c r="I80" s="2"/>
      <c r="J80" s="21"/>
      <c r="K80" s="34"/>
      <c r="L80" s="37"/>
      <c r="M80" s="33"/>
      <c r="N80" s="3"/>
      <c r="O80" s="3"/>
      <c r="P80" s="21"/>
      <c r="Q80" s="34"/>
      <c r="R80" s="52"/>
      <c r="S80" s="52"/>
      <c r="T80" s="3"/>
      <c r="U80" s="3"/>
      <c r="V80" s="21"/>
      <c r="W80" s="3"/>
      <c r="X80" s="21"/>
      <c r="Y80" s="34"/>
      <c r="Z80" s="33"/>
      <c r="AA80" s="33"/>
      <c r="AB80" s="3"/>
      <c r="AC80" s="3"/>
      <c r="AD80" s="21"/>
      <c r="AE80" s="3"/>
      <c r="AF80" s="21"/>
      <c r="AG80" s="3"/>
      <c r="AH80" s="3"/>
    </row>
    <row r="81" spans="1:34">
      <c r="A81" s="3"/>
      <c r="B81" s="3"/>
      <c r="C81" s="3"/>
      <c r="D81" s="3"/>
      <c r="E81" s="22" t="s">
        <v>258</v>
      </c>
      <c r="F81" s="22" t="s">
        <v>247</v>
      </c>
      <c r="G81" s="1"/>
      <c r="H81" s="3"/>
      <c r="I81" s="2"/>
      <c r="J81" s="21"/>
      <c r="K81" s="34"/>
      <c r="L81" s="37"/>
      <c r="M81" s="33"/>
      <c r="N81" s="3"/>
      <c r="O81" s="3"/>
      <c r="P81" s="21"/>
      <c r="Q81" s="34"/>
      <c r="R81" s="52"/>
      <c r="S81" s="52"/>
      <c r="T81" s="3"/>
      <c r="U81" s="3"/>
      <c r="V81" s="21"/>
      <c r="W81" s="3"/>
      <c r="X81" s="21"/>
      <c r="Y81" s="34"/>
      <c r="Z81" s="33"/>
      <c r="AA81" s="33"/>
      <c r="AB81" s="3"/>
      <c r="AC81" s="3"/>
      <c r="AD81" s="21"/>
      <c r="AE81" s="3"/>
      <c r="AF81" s="21"/>
      <c r="AG81" s="3"/>
      <c r="AH81" s="3"/>
    </row>
    <row r="82" spans="1:34">
      <c r="A82" s="3">
        <v>0</v>
      </c>
      <c r="B82" s="3" t="s">
        <v>255</v>
      </c>
      <c r="C82" s="3" t="s">
        <v>83</v>
      </c>
      <c r="D82" s="3">
        <v>90</v>
      </c>
      <c r="E82" s="3" t="s">
        <v>85</v>
      </c>
      <c r="F82" s="3" t="s">
        <v>86</v>
      </c>
      <c r="G82" s="1">
        <v>28461</v>
      </c>
      <c r="H82" s="3" t="s">
        <v>25</v>
      </c>
      <c r="I82" s="2">
        <v>88.2</v>
      </c>
      <c r="J82" s="21">
        <v>0.59260000000000002</v>
      </c>
      <c r="K82" s="52">
        <v>345</v>
      </c>
      <c r="L82" s="52">
        <v>345</v>
      </c>
      <c r="M82" s="52">
        <v>345</v>
      </c>
      <c r="N82" s="3"/>
      <c r="O82" s="52">
        <v>0</v>
      </c>
      <c r="P82" s="21">
        <f>O82*J82</f>
        <v>0</v>
      </c>
      <c r="Q82" s="34"/>
      <c r="R82" s="34"/>
      <c r="S82" s="34"/>
      <c r="T82" s="3"/>
      <c r="U82" s="3"/>
      <c r="V82" s="21">
        <f>U82*J82</f>
        <v>0</v>
      </c>
      <c r="W82" s="3">
        <f>U82+O82</f>
        <v>0</v>
      </c>
      <c r="X82" s="21">
        <f>W82*J82</f>
        <v>0</v>
      </c>
      <c r="Y82" s="34"/>
      <c r="Z82" s="33"/>
      <c r="AA82" s="33"/>
      <c r="AB82" s="3"/>
      <c r="AC82" s="3"/>
      <c r="AD82" s="21">
        <f>AC82*J82</f>
        <v>0</v>
      </c>
      <c r="AE82" s="3">
        <f>AC82+W82</f>
        <v>0</v>
      </c>
      <c r="AF82" s="21">
        <f>AE82*J82</f>
        <v>0</v>
      </c>
      <c r="AG82" s="3"/>
      <c r="AH82" s="3"/>
    </row>
    <row r="83" spans="1:34">
      <c r="A83" s="3"/>
      <c r="B83" s="3"/>
      <c r="C83" s="3"/>
      <c r="D83" s="3"/>
      <c r="E83" s="22"/>
      <c r="F83" s="22" t="s">
        <v>259</v>
      </c>
      <c r="G83" s="1"/>
      <c r="H83" s="3"/>
      <c r="I83" s="2"/>
      <c r="J83" s="21"/>
      <c r="K83" s="52"/>
      <c r="L83" s="52"/>
      <c r="M83" s="52"/>
      <c r="N83" s="3"/>
      <c r="O83" s="52"/>
      <c r="P83" s="21"/>
      <c r="Q83" s="34"/>
      <c r="R83" s="34"/>
      <c r="S83" s="34"/>
      <c r="T83" s="3"/>
      <c r="U83" s="3"/>
      <c r="V83" s="21"/>
      <c r="W83" s="3"/>
      <c r="X83" s="21"/>
      <c r="Y83" s="34"/>
      <c r="Z83" s="33"/>
      <c r="AA83" s="33"/>
      <c r="AB83" s="3"/>
      <c r="AC83" s="3"/>
      <c r="AD83" s="21"/>
      <c r="AE83" s="3"/>
      <c r="AF83" s="21"/>
      <c r="AG83" s="3"/>
      <c r="AH83" s="3"/>
    </row>
    <row r="84" spans="1:34">
      <c r="A84" s="3"/>
      <c r="B84" s="3"/>
      <c r="C84" s="3"/>
      <c r="D84" s="3"/>
      <c r="E84" s="22" t="s">
        <v>258</v>
      </c>
      <c r="F84" s="22" t="s">
        <v>247</v>
      </c>
      <c r="G84" s="1"/>
      <c r="H84" s="3"/>
      <c r="I84" s="2"/>
      <c r="J84" s="21"/>
      <c r="K84" s="52"/>
      <c r="L84" s="52"/>
      <c r="M84" s="52"/>
      <c r="N84" s="3"/>
      <c r="O84" s="52"/>
      <c r="P84" s="21"/>
      <c r="Q84" s="34"/>
      <c r="R84" s="34"/>
      <c r="S84" s="34"/>
      <c r="T84" s="3"/>
      <c r="U84" s="3"/>
      <c r="V84" s="21"/>
      <c r="W84" s="3"/>
      <c r="X84" s="21"/>
      <c r="Y84" s="34"/>
      <c r="Z84" s="33"/>
      <c r="AA84" s="33"/>
      <c r="AB84" s="3"/>
      <c r="AC84" s="3"/>
      <c r="AD84" s="21"/>
      <c r="AE84" s="3"/>
      <c r="AF84" s="21"/>
      <c r="AG84" s="3"/>
      <c r="AH84" s="3"/>
    </row>
    <row r="85" spans="1:34">
      <c r="A85" s="3">
        <v>12</v>
      </c>
      <c r="B85" s="3">
        <v>1</v>
      </c>
      <c r="C85" s="3" t="s">
        <v>84</v>
      </c>
      <c r="D85" s="3">
        <v>110</v>
      </c>
      <c r="E85" s="3" t="s">
        <v>87</v>
      </c>
      <c r="F85" s="3" t="s">
        <v>47</v>
      </c>
      <c r="G85" s="1">
        <v>32694</v>
      </c>
      <c r="H85" s="3" t="s">
        <v>25</v>
      </c>
      <c r="I85" s="2">
        <v>103.8</v>
      </c>
      <c r="J85" s="21">
        <v>0.54590000000000005</v>
      </c>
      <c r="K85" s="33">
        <v>270</v>
      </c>
      <c r="L85" s="34">
        <v>290</v>
      </c>
      <c r="M85" s="34">
        <v>310</v>
      </c>
      <c r="N85" s="3"/>
      <c r="O85" s="3">
        <v>310</v>
      </c>
      <c r="P85" s="21">
        <f>O85*J85</f>
        <v>169.22900000000001</v>
      </c>
      <c r="Q85" s="34"/>
      <c r="R85" s="34"/>
      <c r="S85" s="34"/>
      <c r="T85" s="3"/>
      <c r="U85" s="3"/>
      <c r="V85" s="21">
        <f>U85*J85</f>
        <v>0</v>
      </c>
      <c r="W85" s="3">
        <f>U85+O85</f>
        <v>310</v>
      </c>
      <c r="X85" s="21">
        <f>W85*J85</f>
        <v>169.22900000000001</v>
      </c>
      <c r="Y85" s="34"/>
      <c r="Z85" s="33"/>
      <c r="AA85" s="52"/>
      <c r="AB85" s="3"/>
      <c r="AC85" s="3"/>
      <c r="AD85" s="21">
        <f>AC85*J85</f>
        <v>0</v>
      </c>
      <c r="AE85" s="3">
        <f>AC85+W85</f>
        <v>310</v>
      </c>
      <c r="AF85" s="21">
        <f>AE85*J85</f>
        <v>169.22900000000001</v>
      </c>
      <c r="AG85" s="3"/>
      <c r="AH85" s="3"/>
    </row>
    <row r="86" spans="1:34">
      <c r="A86" s="3"/>
      <c r="B86" s="3"/>
      <c r="C86" s="3"/>
      <c r="D86" s="3"/>
      <c r="E86" s="22" t="s">
        <v>245</v>
      </c>
      <c r="F86" s="22" t="s">
        <v>247</v>
      </c>
      <c r="G86" s="1"/>
      <c r="H86" s="3"/>
      <c r="I86" s="2"/>
      <c r="J86" s="21"/>
      <c r="K86" s="52"/>
      <c r="L86" s="52"/>
      <c r="M86" s="52"/>
      <c r="N86" s="3"/>
      <c r="O86" s="52"/>
      <c r="P86" s="21"/>
      <c r="Q86" s="34"/>
      <c r="R86" s="34"/>
      <c r="S86" s="34"/>
      <c r="T86" s="3"/>
      <c r="U86" s="3"/>
      <c r="V86" s="21"/>
      <c r="W86" s="3"/>
      <c r="X86" s="21"/>
      <c r="Y86" s="34"/>
      <c r="Z86" s="33"/>
      <c r="AA86" s="33"/>
      <c r="AB86" s="3"/>
      <c r="AC86" s="3"/>
      <c r="AD86" s="21"/>
      <c r="AE86" s="3"/>
      <c r="AF86" s="21"/>
      <c r="AG86" s="3"/>
      <c r="AH86" s="3"/>
    </row>
    <row r="87" spans="1:34">
      <c r="A87" s="3">
        <v>12</v>
      </c>
      <c r="B87" s="3">
        <v>1</v>
      </c>
      <c r="C87" s="3" t="s">
        <v>84</v>
      </c>
      <c r="D87" s="3">
        <v>100</v>
      </c>
      <c r="E87" s="3" t="s">
        <v>250</v>
      </c>
      <c r="F87" s="3" t="s">
        <v>26</v>
      </c>
      <c r="G87" s="1"/>
      <c r="H87" s="3" t="s">
        <v>25</v>
      </c>
      <c r="I87" s="2" t="s">
        <v>251</v>
      </c>
      <c r="J87" s="21">
        <v>0.74690000000000001</v>
      </c>
      <c r="K87" s="33"/>
      <c r="L87" s="33"/>
      <c r="M87" s="52"/>
      <c r="N87" s="3"/>
      <c r="O87" s="3"/>
      <c r="P87" s="21"/>
      <c r="Q87" s="34"/>
      <c r="R87" s="34"/>
      <c r="S87" s="34"/>
      <c r="T87" s="3"/>
      <c r="U87" s="3"/>
      <c r="V87" s="21">
        <f>U87*J87</f>
        <v>0</v>
      </c>
      <c r="W87" s="3">
        <f>U87+O87</f>
        <v>0</v>
      </c>
      <c r="X87" s="21">
        <f>W87*J87</f>
        <v>0</v>
      </c>
      <c r="Y87" s="34">
        <v>260</v>
      </c>
      <c r="Z87" s="52">
        <v>280</v>
      </c>
      <c r="AA87" s="33">
        <v>280</v>
      </c>
      <c r="AB87" s="3"/>
      <c r="AC87" s="3">
        <v>280</v>
      </c>
      <c r="AD87" s="21">
        <f>AC87*J87</f>
        <v>209.13200000000001</v>
      </c>
      <c r="AE87" s="3">
        <f>AC87+W87</f>
        <v>280</v>
      </c>
      <c r="AF87" s="21">
        <f>AE87*J87</f>
        <v>209.13200000000001</v>
      </c>
      <c r="AG87" s="3"/>
      <c r="AH87" s="3"/>
    </row>
    <row r="88" spans="1:34">
      <c r="A88" s="3">
        <v>12</v>
      </c>
      <c r="B88" s="3">
        <v>1</v>
      </c>
      <c r="C88" s="3" t="s">
        <v>84</v>
      </c>
      <c r="D88" s="3">
        <v>110</v>
      </c>
      <c r="E88" s="3" t="s">
        <v>87</v>
      </c>
      <c r="F88" s="3" t="s">
        <v>47</v>
      </c>
      <c r="G88" s="1">
        <v>32694</v>
      </c>
      <c r="H88" s="3" t="s">
        <v>25</v>
      </c>
      <c r="I88" s="2">
        <v>103.8</v>
      </c>
      <c r="J88" s="21">
        <v>0.54590000000000005</v>
      </c>
      <c r="K88" s="33"/>
      <c r="L88" s="34"/>
      <c r="M88" s="34"/>
      <c r="N88" s="3"/>
      <c r="O88" s="3"/>
      <c r="P88" s="21">
        <f>O88*J88</f>
        <v>0</v>
      </c>
      <c r="Q88" s="34"/>
      <c r="R88" s="34"/>
      <c r="S88" s="34"/>
      <c r="T88" s="3"/>
      <c r="U88" s="3"/>
      <c r="V88" s="21">
        <f>U88*J88</f>
        <v>0</v>
      </c>
      <c r="W88" s="3">
        <f>U88+O88</f>
        <v>0</v>
      </c>
      <c r="X88" s="21">
        <f>W88*J88</f>
        <v>0</v>
      </c>
      <c r="Y88" s="34">
        <v>230</v>
      </c>
      <c r="Z88" s="33">
        <v>240</v>
      </c>
      <c r="AA88" s="52">
        <v>260</v>
      </c>
      <c r="AB88" s="3"/>
      <c r="AC88" s="3">
        <v>240</v>
      </c>
      <c r="AD88" s="21">
        <f>AC88*J88</f>
        <v>131.01600000000002</v>
      </c>
      <c r="AE88" s="3">
        <f>AC88+W88</f>
        <v>240</v>
      </c>
      <c r="AF88" s="21">
        <f>AE88*J88</f>
        <v>131.01600000000002</v>
      </c>
      <c r="AG88" s="3"/>
      <c r="AH88" s="3"/>
    </row>
    <row r="89" spans="1:34">
      <c r="A89" s="3"/>
      <c r="B89" s="3"/>
      <c r="C89" s="3"/>
      <c r="D89" s="3"/>
      <c r="E89" s="22" t="s">
        <v>248</v>
      </c>
      <c r="F89" s="22" t="s">
        <v>247</v>
      </c>
      <c r="G89" s="1"/>
      <c r="H89" s="3"/>
      <c r="I89" s="2"/>
      <c r="J89" s="21"/>
      <c r="K89" s="33"/>
      <c r="L89" s="34"/>
      <c r="M89" s="34"/>
      <c r="N89" s="3"/>
      <c r="O89" s="3"/>
      <c r="P89" s="21"/>
      <c r="Q89" s="34"/>
      <c r="R89" s="34"/>
      <c r="S89" s="34"/>
      <c r="T89" s="3"/>
      <c r="U89" s="3"/>
      <c r="V89" s="21"/>
      <c r="W89" s="3"/>
      <c r="X89" s="21"/>
      <c r="Y89" s="34"/>
      <c r="Z89" s="33"/>
      <c r="AA89" s="52"/>
      <c r="AB89" s="3"/>
      <c r="AC89" s="3"/>
      <c r="AD89" s="21"/>
      <c r="AE89" s="3"/>
      <c r="AF89" s="21"/>
      <c r="AG89" s="3"/>
      <c r="AH89" s="3"/>
    </row>
    <row r="90" spans="1:34">
      <c r="A90" s="3">
        <v>12</v>
      </c>
      <c r="B90" s="3">
        <v>1</v>
      </c>
      <c r="C90" s="3" t="s">
        <v>84</v>
      </c>
      <c r="D90" s="3">
        <v>110</v>
      </c>
      <c r="E90" s="3" t="s">
        <v>87</v>
      </c>
      <c r="F90" s="3" t="s">
        <v>47</v>
      </c>
      <c r="G90" s="1">
        <v>32694</v>
      </c>
      <c r="H90" s="3" t="s">
        <v>25</v>
      </c>
      <c r="I90" s="2">
        <v>103.8</v>
      </c>
      <c r="J90" s="21">
        <v>0.54590000000000005</v>
      </c>
      <c r="K90" s="33">
        <v>270</v>
      </c>
      <c r="L90" s="34">
        <v>290</v>
      </c>
      <c r="M90" s="34">
        <v>310</v>
      </c>
      <c r="N90" s="3"/>
      <c r="O90" s="3">
        <v>310</v>
      </c>
      <c r="P90" s="21">
        <f>O90*J90</f>
        <v>169.22900000000001</v>
      </c>
      <c r="Q90" s="34">
        <v>220</v>
      </c>
      <c r="R90" s="34">
        <v>230</v>
      </c>
      <c r="S90" s="34">
        <v>240</v>
      </c>
      <c r="T90" s="3"/>
      <c r="U90" s="3">
        <v>240</v>
      </c>
      <c r="V90" s="21">
        <f>U90*J90</f>
        <v>131.01600000000002</v>
      </c>
      <c r="W90" s="3">
        <f>U90+O90</f>
        <v>550</v>
      </c>
      <c r="X90" s="21">
        <f>W90*J90</f>
        <v>300.245</v>
      </c>
      <c r="Y90" s="34">
        <v>230</v>
      </c>
      <c r="Z90" s="33">
        <v>240</v>
      </c>
      <c r="AA90" s="52">
        <v>260</v>
      </c>
      <c r="AB90" s="3"/>
      <c r="AC90" s="3">
        <v>240</v>
      </c>
      <c r="AD90" s="21">
        <f>AC90*J90</f>
        <v>131.01600000000002</v>
      </c>
      <c r="AE90" s="3">
        <f>AC90+W90</f>
        <v>790</v>
      </c>
      <c r="AF90" s="21">
        <f>AE90*J90</f>
        <v>431.26100000000002</v>
      </c>
      <c r="AG90" s="3"/>
      <c r="AH90" s="3"/>
    </row>
    <row r="91" spans="1:34" ht="13.5" thickBot="1">
      <c r="E91" s="38" t="s">
        <v>274</v>
      </c>
    </row>
    <row r="92" spans="1:34">
      <c r="A92" s="57" t="s">
        <v>10</v>
      </c>
      <c r="B92" s="59" t="s">
        <v>8</v>
      </c>
      <c r="C92" s="59" t="s">
        <v>13</v>
      </c>
      <c r="D92" s="59" t="s">
        <v>2</v>
      </c>
      <c r="E92" s="61" t="s">
        <v>3</v>
      </c>
      <c r="F92" s="59" t="s">
        <v>16</v>
      </c>
      <c r="G92" s="59" t="s">
        <v>7</v>
      </c>
      <c r="H92" s="59" t="s">
        <v>4</v>
      </c>
      <c r="I92" s="63" t="s">
        <v>1</v>
      </c>
      <c r="J92" s="65" t="s">
        <v>0</v>
      </c>
      <c r="K92" s="67" t="s">
        <v>276</v>
      </c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9"/>
      <c r="AE92" s="70" t="s">
        <v>21</v>
      </c>
      <c r="AF92" s="70"/>
      <c r="AG92" s="59" t="s">
        <v>9</v>
      </c>
      <c r="AH92" s="71" t="s">
        <v>12</v>
      </c>
    </row>
    <row r="93" spans="1:34">
      <c r="A93" s="58"/>
      <c r="B93" s="60"/>
      <c r="C93" s="60"/>
      <c r="D93" s="60"/>
      <c r="E93" s="62"/>
      <c r="F93" s="60"/>
      <c r="G93" s="60"/>
      <c r="H93" s="60"/>
      <c r="I93" s="64"/>
      <c r="J93" s="66"/>
      <c r="K93" s="19">
        <v>1</v>
      </c>
      <c r="L93" s="32">
        <v>2</v>
      </c>
      <c r="M93" s="32">
        <v>3</v>
      </c>
      <c r="N93" s="19">
        <v>4</v>
      </c>
      <c r="O93" s="19">
        <v>5</v>
      </c>
      <c r="P93" s="19">
        <v>6</v>
      </c>
      <c r="Q93" s="19">
        <v>7</v>
      </c>
      <c r="R93" s="19">
        <v>8</v>
      </c>
      <c r="S93" s="19">
        <v>9</v>
      </c>
      <c r="T93" s="19">
        <v>10</v>
      </c>
      <c r="U93" s="19">
        <v>11</v>
      </c>
      <c r="V93" s="19">
        <v>12</v>
      </c>
      <c r="W93" s="19">
        <v>13</v>
      </c>
      <c r="X93" s="19">
        <v>14</v>
      </c>
      <c r="Y93" s="19">
        <v>15</v>
      </c>
      <c r="Z93" s="19">
        <v>16</v>
      </c>
      <c r="AA93" s="19">
        <v>17</v>
      </c>
      <c r="AB93" s="19">
        <v>18</v>
      </c>
      <c r="AC93" s="19">
        <v>19</v>
      </c>
      <c r="AD93" s="19">
        <v>20</v>
      </c>
      <c r="AE93" s="19" t="s">
        <v>23</v>
      </c>
      <c r="AF93" s="20" t="s">
        <v>0</v>
      </c>
      <c r="AG93" s="60"/>
      <c r="AH93" s="72"/>
    </row>
    <row r="94" spans="1:34">
      <c r="A94" s="45"/>
      <c r="B94" s="24"/>
      <c r="C94" s="24"/>
      <c r="D94" s="24"/>
      <c r="E94" s="53" t="s">
        <v>277</v>
      </c>
      <c r="F94" s="50" t="s">
        <v>246</v>
      </c>
      <c r="G94" s="24"/>
      <c r="H94" s="24"/>
      <c r="I94" s="25"/>
      <c r="J94" s="26"/>
      <c r="K94" s="19"/>
      <c r="L94" s="32"/>
      <c r="M94" s="32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20"/>
      <c r="AG94" s="24"/>
      <c r="AH94" s="46"/>
    </row>
    <row r="95" spans="1:34">
      <c r="A95" s="3">
        <v>12</v>
      </c>
      <c r="B95" s="3">
        <v>1</v>
      </c>
      <c r="C95" s="3"/>
      <c r="D95" s="3" t="s">
        <v>101</v>
      </c>
      <c r="E95" s="3" t="s">
        <v>105</v>
      </c>
      <c r="F95" s="3" t="s">
        <v>35</v>
      </c>
      <c r="G95" s="1">
        <v>29542</v>
      </c>
      <c r="H95" s="3" t="s">
        <v>25</v>
      </c>
      <c r="I95" s="2">
        <v>84.1</v>
      </c>
      <c r="J95" s="21"/>
      <c r="K95" s="3">
        <v>100</v>
      </c>
      <c r="L95" s="52">
        <v>110</v>
      </c>
      <c r="M95" s="52">
        <v>0</v>
      </c>
      <c r="N95" s="3"/>
      <c r="O95" s="22"/>
      <c r="P95" s="21"/>
      <c r="Q95" s="3"/>
      <c r="R95" s="3"/>
      <c r="S95" s="3"/>
      <c r="T95" s="3"/>
      <c r="U95" s="22"/>
      <c r="V95" s="21"/>
      <c r="W95" s="22"/>
      <c r="X95" s="21"/>
      <c r="Y95" s="3"/>
      <c r="Z95" s="33"/>
      <c r="AA95" s="3"/>
      <c r="AB95" s="3"/>
      <c r="AC95" s="22"/>
      <c r="AD95" s="21"/>
      <c r="AE95" s="22">
        <v>100</v>
      </c>
      <c r="AF95" s="21"/>
      <c r="AG95" s="3"/>
      <c r="AH95" s="3"/>
    </row>
    <row r="96" spans="1:34">
      <c r="A96" s="3">
        <v>5</v>
      </c>
      <c r="B96" s="3">
        <v>2</v>
      </c>
      <c r="C96" s="3"/>
      <c r="D96" s="3" t="s">
        <v>101</v>
      </c>
      <c r="E96" s="3" t="s">
        <v>102</v>
      </c>
      <c r="F96" s="3" t="s">
        <v>35</v>
      </c>
      <c r="G96" s="1">
        <v>32036</v>
      </c>
      <c r="H96" s="3" t="s">
        <v>25</v>
      </c>
      <c r="I96" s="2">
        <v>59.65</v>
      </c>
      <c r="J96" s="21"/>
      <c r="K96" s="3">
        <v>70</v>
      </c>
      <c r="L96" s="33">
        <v>80</v>
      </c>
      <c r="M96" s="52">
        <v>85</v>
      </c>
      <c r="N96" s="3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3">
        <v>80</v>
      </c>
      <c r="AF96" s="21"/>
      <c r="AG96" s="3"/>
      <c r="AH96" s="3"/>
    </row>
    <row r="97" spans="1:34">
      <c r="A97" s="3">
        <v>3</v>
      </c>
      <c r="B97" s="3">
        <v>3</v>
      </c>
      <c r="C97" s="3"/>
      <c r="D97" s="3" t="s">
        <v>101</v>
      </c>
      <c r="E97" s="3" t="s">
        <v>104</v>
      </c>
      <c r="F97" s="3" t="s">
        <v>35</v>
      </c>
      <c r="G97" s="1">
        <v>31804</v>
      </c>
      <c r="H97" s="3" t="s">
        <v>25</v>
      </c>
      <c r="I97" s="2">
        <v>58.9</v>
      </c>
      <c r="J97" s="21"/>
      <c r="K97" s="3">
        <v>50</v>
      </c>
      <c r="L97" s="33">
        <v>70</v>
      </c>
      <c r="M97" s="52">
        <v>80</v>
      </c>
      <c r="N97" s="3"/>
      <c r="O97" s="22"/>
      <c r="P97" s="21"/>
      <c r="Q97" s="3"/>
      <c r="R97" s="3"/>
      <c r="S97" s="3"/>
      <c r="T97" s="3"/>
      <c r="U97" s="22"/>
      <c r="V97" s="21"/>
      <c r="W97" s="22"/>
      <c r="X97" s="21"/>
      <c r="Y97" s="3"/>
      <c r="Z97" s="33"/>
      <c r="AA97" s="3"/>
      <c r="AB97" s="3"/>
      <c r="AC97" s="22"/>
      <c r="AD97" s="21"/>
      <c r="AE97" s="22">
        <v>70</v>
      </c>
      <c r="AF97" s="21"/>
      <c r="AG97" s="3"/>
      <c r="AH97" s="3"/>
    </row>
    <row r="98" spans="1:34">
      <c r="A98" s="3">
        <v>2</v>
      </c>
      <c r="B98" s="3">
        <v>4</v>
      </c>
      <c r="C98" s="3"/>
      <c r="D98" s="3" t="s">
        <v>101</v>
      </c>
      <c r="E98" s="3" t="s">
        <v>75</v>
      </c>
      <c r="F98" s="3" t="s">
        <v>35</v>
      </c>
      <c r="G98" s="1">
        <v>31755</v>
      </c>
      <c r="H98" s="3" t="s">
        <v>25</v>
      </c>
      <c r="I98" s="2">
        <v>69.900000000000006</v>
      </c>
      <c r="J98" s="21"/>
      <c r="K98" s="3">
        <v>60</v>
      </c>
      <c r="L98" s="33">
        <v>70</v>
      </c>
      <c r="M98" s="52">
        <v>80</v>
      </c>
      <c r="N98" s="3"/>
      <c r="O98" s="22"/>
      <c r="P98" s="21"/>
      <c r="Q98" s="3"/>
      <c r="R98" s="3"/>
      <c r="S98" s="3"/>
      <c r="T98" s="3"/>
      <c r="U98" s="22"/>
      <c r="V98" s="21"/>
      <c r="W98" s="22"/>
      <c r="X98" s="21"/>
      <c r="Y98" s="3"/>
      <c r="Z98" s="33"/>
      <c r="AA98" s="3"/>
      <c r="AB98" s="3"/>
      <c r="AC98" s="22"/>
      <c r="AD98" s="21"/>
      <c r="AE98" s="22">
        <v>70</v>
      </c>
      <c r="AF98" s="21"/>
      <c r="AG98" s="3"/>
      <c r="AH98" s="3"/>
    </row>
    <row r="99" spans="1:34">
      <c r="A99" s="3"/>
      <c r="B99" s="3"/>
      <c r="C99" s="3"/>
      <c r="D99" s="3"/>
      <c r="E99" s="3"/>
      <c r="F99" s="22" t="s">
        <v>247</v>
      </c>
      <c r="G99" s="1"/>
      <c r="H99" s="3"/>
      <c r="I99" s="2"/>
      <c r="J99" s="21"/>
      <c r="K99" s="3"/>
      <c r="L99" s="33"/>
      <c r="M99" s="33"/>
      <c r="N99" s="3"/>
      <c r="O99" s="22"/>
      <c r="P99" s="21"/>
      <c r="Q99" s="3"/>
      <c r="R99" s="3"/>
      <c r="S99" s="3"/>
      <c r="T99" s="3"/>
      <c r="U99" s="22"/>
      <c r="V99" s="21"/>
      <c r="W99" s="22"/>
      <c r="X99" s="21"/>
      <c r="Y99" s="3"/>
      <c r="Z99" s="33"/>
      <c r="AA99" s="3"/>
      <c r="AB99" s="3"/>
      <c r="AC99" s="22"/>
      <c r="AD99" s="21"/>
      <c r="AE99" s="22"/>
      <c r="AF99" s="21"/>
      <c r="AG99" s="3"/>
      <c r="AH99" s="3"/>
    </row>
    <row r="100" spans="1:34">
      <c r="A100" s="3">
        <v>12</v>
      </c>
      <c r="B100" s="3">
        <v>1</v>
      </c>
      <c r="C100" s="3"/>
      <c r="D100" s="3">
        <v>90</v>
      </c>
      <c r="E100" s="3" t="s">
        <v>103</v>
      </c>
      <c r="F100" s="3" t="s">
        <v>35</v>
      </c>
      <c r="G100" s="1">
        <v>30024</v>
      </c>
      <c r="H100" s="3" t="s">
        <v>25</v>
      </c>
      <c r="I100" s="2">
        <v>88.6</v>
      </c>
      <c r="J100" s="21"/>
      <c r="K100" s="3">
        <v>125</v>
      </c>
      <c r="L100" s="33">
        <v>135</v>
      </c>
      <c r="M100" s="52">
        <v>150</v>
      </c>
      <c r="N100" s="3"/>
      <c r="O100" s="22"/>
      <c r="P100" s="21"/>
      <c r="Q100" s="3"/>
      <c r="R100" s="3"/>
      <c r="S100" s="3"/>
      <c r="T100" s="3"/>
      <c r="U100" s="22"/>
      <c r="V100" s="21"/>
      <c r="W100" s="22"/>
      <c r="X100" s="21"/>
      <c r="Y100" s="3"/>
      <c r="Z100" s="33"/>
      <c r="AA100" s="3"/>
      <c r="AB100" s="3"/>
      <c r="AC100" s="22"/>
      <c r="AD100" s="21"/>
      <c r="AE100" s="22">
        <v>135</v>
      </c>
      <c r="AF100" s="21"/>
      <c r="AG100" s="3"/>
      <c r="AH100" s="3"/>
    </row>
    <row r="101" spans="1:34">
      <c r="A101" s="3">
        <v>5</v>
      </c>
      <c r="B101" s="3">
        <v>2</v>
      </c>
      <c r="C101" s="3"/>
      <c r="D101" s="3">
        <v>90</v>
      </c>
      <c r="E101" s="3" t="s">
        <v>229</v>
      </c>
      <c r="F101" s="3" t="s">
        <v>228</v>
      </c>
      <c r="G101" s="1">
        <v>31676</v>
      </c>
      <c r="H101" s="3" t="s">
        <v>25</v>
      </c>
      <c r="I101" s="2">
        <v>87.7</v>
      </c>
      <c r="J101" s="21"/>
      <c r="K101" s="3">
        <v>120</v>
      </c>
      <c r="L101" s="33">
        <v>130</v>
      </c>
      <c r="M101" s="52">
        <v>140</v>
      </c>
      <c r="N101" s="3"/>
      <c r="O101" s="22"/>
      <c r="P101" s="21"/>
      <c r="Q101" s="3"/>
      <c r="R101" s="3"/>
      <c r="S101" s="3"/>
      <c r="T101" s="3"/>
      <c r="U101" s="22"/>
      <c r="V101" s="21"/>
      <c r="W101" s="22"/>
      <c r="X101" s="21"/>
      <c r="Y101" s="3"/>
      <c r="Z101" s="33"/>
      <c r="AA101" s="3"/>
      <c r="AB101" s="3"/>
      <c r="AC101" s="22"/>
      <c r="AD101" s="21"/>
      <c r="AE101" s="22">
        <v>130</v>
      </c>
      <c r="AF101" s="21"/>
      <c r="AG101" s="3"/>
      <c r="AH101" s="3"/>
    </row>
    <row r="102" spans="1:34">
      <c r="A102" s="3">
        <v>12</v>
      </c>
      <c r="B102" s="3">
        <v>1</v>
      </c>
      <c r="C102" s="3"/>
      <c r="D102" s="3" t="s">
        <v>98</v>
      </c>
      <c r="E102" s="3" t="s">
        <v>227</v>
      </c>
      <c r="F102" s="3" t="s">
        <v>228</v>
      </c>
      <c r="G102" s="1">
        <v>28816</v>
      </c>
      <c r="H102" s="3" t="s">
        <v>25</v>
      </c>
      <c r="I102" s="2">
        <v>109.8</v>
      </c>
      <c r="J102" s="21"/>
      <c r="K102" s="3">
        <v>160</v>
      </c>
      <c r="L102" s="33">
        <v>170</v>
      </c>
      <c r="M102" s="52">
        <v>180</v>
      </c>
      <c r="N102" s="3"/>
      <c r="O102" s="22"/>
      <c r="P102" s="21"/>
      <c r="Q102" s="3"/>
      <c r="R102" s="3"/>
      <c r="S102" s="3"/>
      <c r="T102" s="3"/>
      <c r="U102" s="22"/>
      <c r="V102" s="21"/>
      <c r="W102" s="22"/>
      <c r="X102" s="21"/>
      <c r="Y102" s="3"/>
      <c r="Z102" s="33"/>
      <c r="AA102" s="3"/>
      <c r="AB102" s="3"/>
      <c r="AC102" s="22"/>
      <c r="AD102" s="21"/>
      <c r="AE102" s="22">
        <v>170</v>
      </c>
      <c r="AF102" s="21"/>
      <c r="AG102" s="3"/>
      <c r="AH102" s="3"/>
    </row>
    <row r="103" spans="1:34">
      <c r="A103" s="3">
        <v>0</v>
      </c>
      <c r="B103" s="3" t="s">
        <v>255</v>
      </c>
      <c r="C103" s="3"/>
      <c r="D103" s="3" t="s">
        <v>98</v>
      </c>
      <c r="E103" s="3" t="s">
        <v>99</v>
      </c>
      <c r="F103" s="3" t="s">
        <v>100</v>
      </c>
      <c r="G103" s="1">
        <v>28997</v>
      </c>
      <c r="H103" s="3" t="s">
        <v>25</v>
      </c>
      <c r="I103" s="2">
        <v>91</v>
      </c>
      <c r="J103" s="21"/>
      <c r="K103" s="52">
        <v>82.5</v>
      </c>
      <c r="L103" s="52">
        <v>0</v>
      </c>
      <c r="M103" s="52">
        <v>0</v>
      </c>
      <c r="N103" s="3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3">
        <v>0</v>
      </c>
      <c r="AF103" s="21"/>
      <c r="AG103" s="3"/>
      <c r="AH103" s="3"/>
    </row>
    <row r="104" spans="1:34">
      <c r="A104" s="3"/>
      <c r="B104" s="3"/>
      <c r="C104" s="3"/>
      <c r="D104" s="3"/>
      <c r="E104" s="22" t="s">
        <v>278</v>
      </c>
      <c r="F104" s="22" t="s">
        <v>246</v>
      </c>
      <c r="G104" s="1"/>
      <c r="H104" s="3"/>
      <c r="I104" s="2"/>
      <c r="J104" s="21"/>
      <c r="K104" s="3"/>
      <c r="L104" s="33"/>
      <c r="M104" s="33"/>
      <c r="N104" s="3"/>
      <c r="O104" s="22"/>
      <c r="P104" s="21"/>
      <c r="Q104" s="3"/>
      <c r="R104" s="3"/>
      <c r="S104" s="3"/>
      <c r="T104" s="3"/>
      <c r="U104" s="22"/>
      <c r="V104" s="21"/>
      <c r="W104" s="22"/>
      <c r="X104" s="21"/>
      <c r="Y104" s="3"/>
      <c r="Z104" s="33"/>
      <c r="AA104" s="3"/>
      <c r="AB104" s="3"/>
      <c r="AC104" s="22"/>
      <c r="AD104" s="21"/>
      <c r="AE104" s="22"/>
      <c r="AF104" s="21"/>
      <c r="AG104" s="3"/>
      <c r="AH104" s="3"/>
    </row>
    <row r="105" spans="1:34">
      <c r="A105" s="3">
        <v>12</v>
      </c>
      <c r="B105" s="3">
        <v>1</v>
      </c>
      <c r="C105" s="3"/>
      <c r="D105" s="3" t="s">
        <v>101</v>
      </c>
      <c r="E105" s="3" t="s">
        <v>105</v>
      </c>
      <c r="F105" s="3" t="s">
        <v>35</v>
      </c>
      <c r="G105" s="1">
        <v>29542</v>
      </c>
      <c r="H105" s="3" t="s">
        <v>25</v>
      </c>
      <c r="I105" s="2">
        <v>84.1</v>
      </c>
      <c r="J105" s="21"/>
      <c r="K105" s="3">
        <v>37.5</v>
      </c>
      <c r="L105" s="33">
        <v>45</v>
      </c>
      <c r="M105" s="52">
        <v>50</v>
      </c>
      <c r="N105" s="3"/>
      <c r="O105" s="22"/>
      <c r="P105" s="21"/>
      <c r="Q105" s="3"/>
      <c r="R105" s="3"/>
      <c r="S105" s="3"/>
      <c r="T105" s="3"/>
      <c r="U105" s="22"/>
      <c r="V105" s="21"/>
      <c r="W105" s="22"/>
      <c r="X105" s="21"/>
      <c r="Y105" s="3"/>
      <c r="Z105" s="33"/>
      <c r="AA105" s="3"/>
      <c r="AB105" s="3"/>
      <c r="AC105" s="22"/>
      <c r="AD105" s="21"/>
      <c r="AE105" s="22">
        <v>45</v>
      </c>
      <c r="AF105" s="21"/>
      <c r="AG105" s="3"/>
      <c r="AH105" s="3"/>
    </row>
    <row r="106" spans="1:34">
      <c r="A106" s="3">
        <v>5</v>
      </c>
      <c r="B106" s="3">
        <v>2</v>
      </c>
      <c r="C106" s="3"/>
      <c r="D106" s="3" t="s">
        <v>101</v>
      </c>
      <c r="E106" s="3" t="s">
        <v>104</v>
      </c>
      <c r="F106" s="3" t="s">
        <v>35</v>
      </c>
      <c r="G106" s="1">
        <v>31804</v>
      </c>
      <c r="H106" s="3" t="s">
        <v>25</v>
      </c>
      <c r="I106" s="2">
        <v>58.9</v>
      </c>
      <c r="J106" s="21"/>
      <c r="K106" s="3">
        <v>27.5</v>
      </c>
      <c r="L106" s="52">
        <v>35</v>
      </c>
      <c r="M106" s="52">
        <v>0</v>
      </c>
      <c r="N106" s="3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3">
        <v>27.5</v>
      </c>
      <c r="AF106" s="21"/>
      <c r="AG106" s="3"/>
      <c r="AH106" s="3"/>
    </row>
    <row r="107" spans="1:34">
      <c r="A107" s="3">
        <v>3</v>
      </c>
      <c r="B107" s="3">
        <v>3</v>
      </c>
      <c r="C107" s="3"/>
      <c r="D107" s="3" t="s">
        <v>101</v>
      </c>
      <c r="E107" s="3" t="s">
        <v>75</v>
      </c>
      <c r="F107" s="3" t="s">
        <v>35</v>
      </c>
      <c r="G107" s="1">
        <v>31755</v>
      </c>
      <c r="H107" s="3" t="s">
        <v>25</v>
      </c>
      <c r="I107" s="2">
        <v>69.900000000000006</v>
      </c>
      <c r="J107" s="21"/>
      <c r="K107" s="3">
        <v>27.5</v>
      </c>
      <c r="L107" s="52">
        <v>35</v>
      </c>
      <c r="M107" s="52">
        <v>0</v>
      </c>
      <c r="N107" s="3"/>
      <c r="O107" s="22"/>
      <c r="P107" s="21"/>
      <c r="Q107" s="3"/>
      <c r="R107" s="3"/>
      <c r="S107" s="3"/>
      <c r="T107" s="3"/>
      <c r="U107" s="22"/>
      <c r="V107" s="21"/>
      <c r="W107" s="22"/>
      <c r="X107" s="21"/>
      <c r="Y107" s="3"/>
      <c r="Z107" s="33"/>
      <c r="AA107" s="3"/>
      <c r="AB107" s="3"/>
      <c r="AC107" s="22"/>
      <c r="AD107" s="21"/>
      <c r="AE107" s="22">
        <v>27.5</v>
      </c>
      <c r="AF107" s="21"/>
      <c r="AG107" s="3"/>
      <c r="AH107" s="3"/>
    </row>
    <row r="108" spans="1:34">
      <c r="A108" s="3"/>
      <c r="B108" s="3"/>
      <c r="C108" s="3"/>
      <c r="D108" s="3"/>
      <c r="E108" s="3"/>
      <c r="F108" s="22" t="s">
        <v>247</v>
      </c>
      <c r="G108" s="1"/>
      <c r="H108" s="3"/>
      <c r="I108" s="2"/>
      <c r="J108" s="21"/>
      <c r="K108" s="3"/>
      <c r="L108" s="52"/>
      <c r="M108" s="52"/>
      <c r="N108" s="3"/>
      <c r="O108" s="22"/>
      <c r="P108" s="21"/>
      <c r="Q108" s="3"/>
      <c r="R108" s="3"/>
      <c r="S108" s="3"/>
      <c r="T108" s="3"/>
      <c r="U108" s="22"/>
      <c r="V108" s="21"/>
      <c r="W108" s="22"/>
      <c r="X108" s="21"/>
      <c r="Y108" s="3"/>
      <c r="Z108" s="33"/>
      <c r="AA108" s="3"/>
      <c r="AB108" s="3"/>
      <c r="AC108" s="22"/>
      <c r="AD108" s="21"/>
      <c r="AE108" s="22"/>
      <c r="AF108" s="21"/>
      <c r="AG108" s="3"/>
      <c r="AH108" s="3"/>
    </row>
    <row r="109" spans="1:34">
      <c r="A109" s="3">
        <v>12</v>
      </c>
      <c r="B109" s="3">
        <v>1</v>
      </c>
      <c r="C109" s="3"/>
      <c r="D109" s="3">
        <v>90</v>
      </c>
      <c r="E109" s="3" t="s">
        <v>103</v>
      </c>
      <c r="F109" s="3" t="s">
        <v>35</v>
      </c>
      <c r="G109" s="1">
        <v>30024</v>
      </c>
      <c r="H109" s="3" t="s">
        <v>25</v>
      </c>
      <c r="I109" s="2">
        <v>88.6</v>
      </c>
      <c r="J109" s="21"/>
      <c r="K109" s="3">
        <v>50</v>
      </c>
      <c r="L109" s="33">
        <v>60</v>
      </c>
      <c r="M109" s="52">
        <v>67.5</v>
      </c>
      <c r="N109" s="3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3">
        <v>60</v>
      </c>
      <c r="AF109" s="21"/>
      <c r="AG109" s="3"/>
      <c r="AH109" s="3"/>
    </row>
    <row r="110" spans="1:34">
      <c r="A110" s="3">
        <v>12</v>
      </c>
      <c r="B110" s="3">
        <v>1</v>
      </c>
      <c r="C110" s="3"/>
      <c r="D110" s="3" t="s">
        <v>98</v>
      </c>
      <c r="E110" s="3" t="s">
        <v>275</v>
      </c>
      <c r="F110" s="3" t="s">
        <v>26</v>
      </c>
      <c r="G110" s="1">
        <v>33241</v>
      </c>
      <c r="H110" s="3" t="s">
        <v>25</v>
      </c>
      <c r="I110" s="2">
        <v>95.8</v>
      </c>
      <c r="J110" s="21"/>
      <c r="K110" s="3">
        <v>67.5</v>
      </c>
      <c r="L110" s="33">
        <v>77.5</v>
      </c>
      <c r="M110" s="33">
        <v>80</v>
      </c>
      <c r="N110" s="3"/>
      <c r="O110" s="22"/>
      <c r="P110" s="21"/>
      <c r="Q110" s="3"/>
      <c r="R110" s="3"/>
      <c r="S110" s="3"/>
      <c r="T110" s="3"/>
      <c r="U110" s="22"/>
      <c r="V110" s="21"/>
      <c r="W110" s="22"/>
      <c r="X110" s="21"/>
      <c r="Y110" s="3"/>
      <c r="Z110" s="33"/>
      <c r="AA110" s="3"/>
      <c r="AB110" s="3"/>
      <c r="AC110" s="22"/>
      <c r="AD110" s="21"/>
      <c r="AE110" s="22">
        <v>80</v>
      </c>
      <c r="AF110" s="21"/>
      <c r="AG110" s="3"/>
      <c r="AH110" s="3"/>
    </row>
    <row r="111" spans="1:34">
      <c r="A111" s="3">
        <v>5</v>
      </c>
      <c r="B111" s="3">
        <v>2</v>
      </c>
      <c r="C111" s="3"/>
      <c r="D111" s="3" t="s">
        <v>98</v>
      </c>
      <c r="E111" s="3" t="s">
        <v>227</v>
      </c>
      <c r="F111" s="3" t="s">
        <v>228</v>
      </c>
      <c r="G111" s="1">
        <v>28816</v>
      </c>
      <c r="H111" s="3" t="s">
        <v>25</v>
      </c>
      <c r="I111" s="2">
        <v>109.8</v>
      </c>
      <c r="J111" s="21"/>
      <c r="K111" s="3">
        <v>77.5</v>
      </c>
      <c r="L111" s="52">
        <v>82.5</v>
      </c>
      <c r="M111" s="52">
        <v>0</v>
      </c>
      <c r="N111" s="3"/>
      <c r="O111" s="22"/>
      <c r="P111" s="21"/>
      <c r="Q111" s="3"/>
      <c r="R111" s="3"/>
      <c r="S111" s="3"/>
      <c r="T111" s="3"/>
      <c r="U111" s="22"/>
      <c r="V111" s="21"/>
      <c r="W111" s="22"/>
      <c r="X111" s="21"/>
      <c r="Y111" s="3"/>
      <c r="Z111" s="33"/>
      <c r="AA111" s="3"/>
      <c r="AB111" s="3"/>
      <c r="AC111" s="22"/>
      <c r="AD111" s="21"/>
      <c r="AE111" s="22">
        <v>0</v>
      </c>
      <c r="AF111" s="21"/>
      <c r="AG111" s="3"/>
      <c r="AH111" s="3"/>
    </row>
    <row r="112" spans="1:34" ht="13.5" thickBot="1">
      <c r="E112" s="38" t="s">
        <v>283</v>
      </c>
    </row>
    <row r="113" spans="1:34">
      <c r="A113" s="57" t="s">
        <v>10</v>
      </c>
      <c r="B113" s="59" t="s">
        <v>8</v>
      </c>
      <c r="C113" s="59" t="s">
        <v>13</v>
      </c>
      <c r="D113" s="59" t="s">
        <v>2</v>
      </c>
      <c r="E113" s="61" t="s">
        <v>3</v>
      </c>
      <c r="F113" s="59" t="s">
        <v>16</v>
      </c>
      <c r="G113" s="59" t="s">
        <v>7</v>
      </c>
      <c r="H113" s="59" t="s">
        <v>4</v>
      </c>
      <c r="I113" s="63" t="s">
        <v>1</v>
      </c>
      <c r="J113" s="65" t="s">
        <v>0</v>
      </c>
      <c r="K113" s="70" t="s">
        <v>88</v>
      </c>
      <c r="L113" s="70"/>
      <c r="M113" s="70"/>
      <c r="N113" s="70"/>
      <c r="O113" s="70"/>
      <c r="P113" s="70"/>
      <c r="Q113" s="70" t="s">
        <v>89</v>
      </c>
      <c r="R113" s="70"/>
      <c r="S113" s="70"/>
      <c r="T113" s="70"/>
      <c r="U113" s="70"/>
      <c r="V113" s="70"/>
      <c r="W113" s="70" t="s">
        <v>19</v>
      </c>
      <c r="X113" s="70"/>
      <c r="Y113" s="70"/>
      <c r="Z113" s="70"/>
      <c r="AA113" s="70"/>
      <c r="AB113" s="70"/>
      <c r="AC113" s="70"/>
      <c r="AD113" s="70"/>
      <c r="AE113" s="70" t="s">
        <v>21</v>
      </c>
      <c r="AF113" s="70"/>
      <c r="AG113" s="59" t="s">
        <v>9</v>
      </c>
      <c r="AH113" s="71" t="s">
        <v>12</v>
      </c>
    </row>
    <row r="114" spans="1:34">
      <c r="A114" s="58"/>
      <c r="B114" s="60"/>
      <c r="C114" s="60"/>
      <c r="D114" s="60"/>
      <c r="E114" s="62"/>
      <c r="F114" s="60"/>
      <c r="G114" s="60"/>
      <c r="H114" s="60"/>
      <c r="I114" s="64"/>
      <c r="J114" s="66"/>
      <c r="K114" s="19">
        <v>1</v>
      </c>
      <c r="L114" s="32">
        <v>2</v>
      </c>
      <c r="M114" s="32">
        <v>3</v>
      </c>
      <c r="N114" s="19">
        <v>4</v>
      </c>
      <c r="O114" s="19" t="s">
        <v>6</v>
      </c>
      <c r="P114" s="20" t="s">
        <v>0</v>
      </c>
      <c r="Q114" s="19">
        <v>1</v>
      </c>
      <c r="R114" s="19">
        <v>2</v>
      </c>
      <c r="S114" s="19">
        <v>3</v>
      </c>
      <c r="T114" s="19">
        <v>4</v>
      </c>
      <c r="U114" s="19" t="s">
        <v>6</v>
      </c>
      <c r="V114" s="20" t="s">
        <v>0</v>
      </c>
      <c r="W114" s="19" t="s">
        <v>22</v>
      </c>
      <c r="X114" s="20" t="s">
        <v>0</v>
      </c>
      <c r="Y114" s="19"/>
      <c r="Z114" s="32"/>
      <c r="AA114" s="19"/>
      <c r="AB114" s="19"/>
      <c r="AC114" s="19"/>
      <c r="AD114" s="20"/>
      <c r="AE114" s="19" t="s">
        <v>23</v>
      </c>
      <c r="AF114" s="20" t="s">
        <v>0</v>
      </c>
      <c r="AG114" s="60"/>
      <c r="AH114" s="72"/>
    </row>
    <row r="115" spans="1:34">
      <c r="A115" s="45"/>
      <c r="B115" s="24"/>
      <c r="C115" s="24"/>
      <c r="D115" s="24"/>
      <c r="E115" s="50"/>
      <c r="F115" s="50" t="s">
        <v>246</v>
      </c>
      <c r="G115" s="24"/>
      <c r="H115" s="24"/>
      <c r="I115" s="25"/>
      <c r="J115" s="26"/>
      <c r="K115" s="19"/>
      <c r="L115" s="32"/>
      <c r="M115" s="32"/>
      <c r="N115" s="19"/>
      <c r="O115" s="19"/>
      <c r="P115" s="20"/>
      <c r="Q115" s="19"/>
      <c r="R115" s="19"/>
      <c r="S115" s="19"/>
      <c r="T115" s="19"/>
      <c r="U115" s="19"/>
      <c r="V115" s="20"/>
      <c r="W115" s="19"/>
      <c r="X115" s="20"/>
      <c r="Y115" s="19"/>
      <c r="Z115" s="32"/>
      <c r="AA115" s="19"/>
      <c r="AB115" s="19"/>
      <c r="AC115" s="19"/>
      <c r="AD115" s="20"/>
      <c r="AE115" s="19"/>
      <c r="AF115" s="20"/>
      <c r="AG115" s="24"/>
      <c r="AH115" s="46"/>
    </row>
    <row r="116" spans="1:34">
      <c r="A116" s="3">
        <v>12</v>
      </c>
      <c r="B116" s="3">
        <v>1</v>
      </c>
      <c r="C116" s="3" t="s">
        <v>90</v>
      </c>
      <c r="D116" s="3" t="s">
        <v>101</v>
      </c>
      <c r="E116" s="3" t="s">
        <v>230</v>
      </c>
      <c r="F116" s="3" t="s">
        <v>214</v>
      </c>
      <c r="G116" s="1">
        <v>35411</v>
      </c>
      <c r="H116" s="3" t="s">
        <v>17</v>
      </c>
      <c r="I116" s="2">
        <v>59.65</v>
      </c>
      <c r="J116" s="21">
        <v>0.84309999999999996</v>
      </c>
      <c r="K116" s="3">
        <v>32.5</v>
      </c>
      <c r="L116" s="33">
        <v>35</v>
      </c>
      <c r="M116" s="33">
        <v>37.5</v>
      </c>
      <c r="N116" s="3"/>
      <c r="O116" s="22">
        <v>37.5</v>
      </c>
      <c r="P116" s="21">
        <f>O116*J116</f>
        <v>31.616249999999997</v>
      </c>
      <c r="Q116" s="3">
        <v>27.5</v>
      </c>
      <c r="R116" s="52">
        <v>30</v>
      </c>
      <c r="S116" s="52">
        <v>30</v>
      </c>
      <c r="T116" s="3"/>
      <c r="U116" s="22">
        <v>27.5</v>
      </c>
      <c r="V116" s="21">
        <f>U116*J116</f>
        <v>23.18525</v>
      </c>
      <c r="W116" s="3">
        <f>U116+O116</f>
        <v>65</v>
      </c>
      <c r="X116" s="21">
        <f>W116*J116</f>
        <v>54.801499999999997</v>
      </c>
      <c r="Y116" s="3"/>
      <c r="Z116" s="33"/>
      <c r="AA116" s="3"/>
      <c r="AB116" s="3"/>
      <c r="AC116" s="22"/>
      <c r="AD116" s="21"/>
      <c r="AE116" s="3">
        <f>AC116+W116</f>
        <v>65</v>
      </c>
      <c r="AF116" s="21">
        <f>AE116*J116</f>
        <v>54.801499999999997</v>
      </c>
      <c r="AG116" s="3"/>
      <c r="AH116" s="3"/>
    </row>
    <row r="117" spans="1:34">
      <c r="A117" s="3"/>
      <c r="B117" s="3"/>
      <c r="C117" s="3"/>
      <c r="D117" s="3"/>
      <c r="E117" s="3"/>
      <c r="F117" s="22" t="s">
        <v>247</v>
      </c>
      <c r="G117" s="1"/>
      <c r="H117" s="3"/>
      <c r="I117" s="2"/>
      <c r="J117" s="21"/>
      <c r="K117" s="3"/>
      <c r="L117" s="33"/>
      <c r="M117" s="33"/>
      <c r="N117" s="3"/>
      <c r="O117" s="22"/>
      <c r="P117" s="21"/>
      <c r="Q117" s="3"/>
      <c r="R117" s="3"/>
      <c r="S117" s="3"/>
      <c r="T117" s="3"/>
      <c r="U117" s="22"/>
      <c r="V117" s="21"/>
      <c r="W117" s="3"/>
      <c r="X117" s="21"/>
      <c r="Y117" s="3"/>
      <c r="Z117" s="33"/>
      <c r="AA117" s="3"/>
      <c r="AB117" s="3"/>
      <c r="AC117" s="22"/>
      <c r="AD117" s="21"/>
      <c r="AE117" s="3"/>
      <c r="AF117" s="21"/>
      <c r="AG117" s="3"/>
      <c r="AH117" s="3"/>
    </row>
    <row r="118" spans="1:34">
      <c r="A118" s="3">
        <v>12</v>
      </c>
      <c r="B118" s="3">
        <v>1</v>
      </c>
      <c r="C118" s="3" t="s">
        <v>90</v>
      </c>
      <c r="D118" s="3">
        <v>82.5</v>
      </c>
      <c r="E118" s="3" t="s">
        <v>92</v>
      </c>
      <c r="F118" s="3" t="s">
        <v>93</v>
      </c>
      <c r="G118" s="1">
        <v>18947</v>
      </c>
      <c r="H118" s="3" t="s">
        <v>94</v>
      </c>
      <c r="I118" s="2">
        <v>72.349999999999994</v>
      </c>
      <c r="J118" s="21">
        <v>1.3139000000000001</v>
      </c>
      <c r="K118" s="3">
        <v>65</v>
      </c>
      <c r="L118" s="33">
        <v>70</v>
      </c>
      <c r="M118" s="33">
        <v>72.5</v>
      </c>
      <c r="N118" s="3"/>
      <c r="O118" s="22">
        <v>72.5</v>
      </c>
      <c r="P118" s="21">
        <f>O118*J118</f>
        <v>95.257750000000001</v>
      </c>
      <c r="Q118" s="3">
        <v>40</v>
      </c>
      <c r="R118" s="3">
        <v>45</v>
      </c>
      <c r="S118" s="52">
        <v>47.5</v>
      </c>
      <c r="T118" s="3"/>
      <c r="U118" s="22">
        <v>45</v>
      </c>
      <c r="V118" s="21">
        <f>U118*J118</f>
        <v>59.125500000000002</v>
      </c>
      <c r="W118" s="3">
        <f>U118+O118</f>
        <v>117.5</v>
      </c>
      <c r="X118" s="21">
        <f>W118*J118</f>
        <v>154.38325</v>
      </c>
      <c r="Y118" s="3"/>
      <c r="Z118" s="33"/>
      <c r="AA118" s="3"/>
      <c r="AB118" s="3"/>
      <c r="AC118" s="22"/>
      <c r="AD118" s="21"/>
      <c r="AE118" s="3">
        <f>AC118+W118</f>
        <v>117.5</v>
      </c>
      <c r="AF118" s="21">
        <f>AE118*J118</f>
        <v>154.38325</v>
      </c>
      <c r="AG118" s="3"/>
      <c r="AH118" s="3"/>
    </row>
    <row r="119" spans="1:34">
      <c r="A119" s="3">
        <v>12</v>
      </c>
      <c r="B119" s="3">
        <v>1</v>
      </c>
      <c r="C119" s="3" t="s">
        <v>91</v>
      </c>
      <c r="D119" s="3" t="s">
        <v>95</v>
      </c>
      <c r="E119" s="3" t="s">
        <v>96</v>
      </c>
      <c r="F119" s="3" t="s">
        <v>97</v>
      </c>
      <c r="G119" s="1">
        <v>32056</v>
      </c>
      <c r="H119" s="3" t="s">
        <v>25</v>
      </c>
      <c r="I119" s="2">
        <v>122.4</v>
      </c>
      <c r="J119" s="21">
        <v>0.52449999999999997</v>
      </c>
      <c r="K119" s="3">
        <v>100</v>
      </c>
      <c r="L119" s="33">
        <v>107.5</v>
      </c>
      <c r="M119" s="33">
        <v>110</v>
      </c>
      <c r="N119" s="3"/>
      <c r="O119" s="22">
        <v>110</v>
      </c>
      <c r="P119" s="21">
        <f>O119*J119</f>
        <v>57.694999999999993</v>
      </c>
      <c r="Q119" s="3">
        <v>70</v>
      </c>
      <c r="R119" s="52">
        <v>77.5</v>
      </c>
      <c r="S119" s="3">
        <v>77.5</v>
      </c>
      <c r="T119" s="3"/>
      <c r="U119" s="22">
        <v>77.5</v>
      </c>
      <c r="V119" s="21">
        <f>U119*J119</f>
        <v>40.64875</v>
      </c>
      <c r="W119" s="3">
        <f>U119+O119</f>
        <v>187.5</v>
      </c>
      <c r="X119" s="21">
        <f>W119*J119</f>
        <v>98.34375</v>
      </c>
      <c r="Y119" s="3"/>
      <c r="Z119" s="33"/>
      <c r="AA119" s="3"/>
      <c r="AB119" s="3"/>
      <c r="AC119" s="22"/>
      <c r="AD119" s="21"/>
      <c r="AE119" s="3">
        <f>AC119+W119</f>
        <v>187.5</v>
      </c>
      <c r="AF119" s="21">
        <f>AE119*J119</f>
        <v>98.34375</v>
      </c>
      <c r="AG119" s="3"/>
      <c r="AH119" s="3"/>
    </row>
  </sheetData>
  <mergeCells count="48">
    <mergeCell ref="A3:A4"/>
    <mergeCell ref="B3:B4"/>
    <mergeCell ref="D3:D4"/>
    <mergeCell ref="E3:E4"/>
    <mergeCell ref="F3:F4"/>
    <mergeCell ref="C3:C4"/>
    <mergeCell ref="AH3:AH4"/>
    <mergeCell ref="G3:G4"/>
    <mergeCell ref="H3:H4"/>
    <mergeCell ref="I3:I4"/>
    <mergeCell ref="J3:J4"/>
    <mergeCell ref="K3:P3"/>
    <mergeCell ref="Q3:V3"/>
    <mergeCell ref="AE113:AF113"/>
    <mergeCell ref="AG113:AG114"/>
    <mergeCell ref="AH113:AH114"/>
    <mergeCell ref="W3:X3"/>
    <mergeCell ref="Y3:AD3"/>
    <mergeCell ref="AE3:AF3"/>
    <mergeCell ref="AG3:AG4"/>
    <mergeCell ref="I113:I114"/>
    <mergeCell ref="J113:J114"/>
    <mergeCell ref="K113:P113"/>
    <mergeCell ref="Q113:V113"/>
    <mergeCell ref="W113:X113"/>
    <mergeCell ref="Y113:AD113"/>
    <mergeCell ref="AG92:AG93"/>
    <mergeCell ref="AH92:AH93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G92:G93"/>
    <mergeCell ref="H92:H93"/>
    <mergeCell ref="I92:I93"/>
    <mergeCell ref="J92:J93"/>
    <mergeCell ref="K92:AD92"/>
    <mergeCell ref="AE92:AF92"/>
    <mergeCell ref="A92:A93"/>
    <mergeCell ref="B92:B93"/>
    <mergeCell ref="C92:C93"/>
    <mergeCell ref="D92:D93"/>
    <mergeCell ref="E92:E93"/>
    <mergeCell ref="F92:F93"/>
  </mergeCells>
  <pageMargins left="0.75" right="0.75" top="1" bottom="1" header="0.5" footer="0.5"/>
  <pageSetup paperSize="9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48"/>
  <sheetViews>
    <sheetView tabSelected="1" workbookViewId="0">
      <selection activeCell="A138" sqref="A138:IV138"/>
    </sheetView>
  </sheetViews>
  <sheetFormatPr defaultRowHeight="12.75"/>
  <cols>
    <col min="1" max="1" width="4.85546875" style="7" customWidth="1"/>
    <col min="2" max="2" width="6" style="7" bestFit="1" customWidth="1"/>
    <col min="3" max="3" width="11" style="7" bestFit="1" customWidth="1"/>
    <col min="4" max="4" width="5" style="7" bestFit="1" customWidth="1"/>
    <col min="5" max="5" width="25.85546875" style="7" bestFit="1" customWidth="1"/>
    <col min="6" max="6" width="19.7109375" style="7" bestFit="1" customWidth="1"/>
    <col min="7" max="7" width="13.28515625" style="7" bestFit="1" customWidth="1"/>
    <col min="8" max="8" width="12.85546875" style="7" customWidth="1"/>
    <col min="9" max="9" width="7.5703125" style="8" bestFit="1" customWidth="1"/>
    <col min="10" max="10" width="6.5703125" style="16" bestFit="1" customWidth="1"/>
    <col min="11" max="11" width="6" style="7" bestFit="1" customWidth="1"/>
    <col min="12" max="12" width="8.140625" style="7" bestFit="1" customWidth="1"/>
    <col min="13" max="13" width="6.28515625" style="7" customWidth="1"/>
    <col min="14" max="14" width="4" style="7" bestFit="1" customWidth="1"/>
    <col min="15" max="15" width="7.42578125" style="7" bestFit="1" customWidth="1"/>
    <col min="16" max="16" width="8.42578125" style="16" customWidth="1"/>
    <col min="17" max="17" width="11.7109375" style="7" customWidth="1"/>
    <col min="18" max="16384" width="9.140625" style="7"/>
  </cols>
  <sheetData>
    <row r="1" spans="1:18" ht="20.25">
      <c r="B1" s="23" t="s">
        <v>11</v>
      </c>
      <c r="E1" s="4"/>
      <c r="F1" s="4"/>
      <c r="G1" s="6"/>
      <c r="I1" s="5"/>
      <c r="J1" s="15"/>
      <c r="K1" s="4"/>
      <c r="L1" s="4"/>
      <c r="M1" s="4"/>
      <c r="N1" s="4"/>
      <c r="O1" s="12"/>
    </row>
    <row r="2" spans="1:18" s="13" customFormat="1" ht="12" thickBot="1">
      <c r="E2" s="10"/>
      <c r="F2" s="10"/>
      <c r="G2" s="10"/>
      <c r="H2" s="10"/>
      <c r="I2" s="11"/>
      <c r="J2" s="17"/>
      <c r="K2" s="10"/>
      <c r="L2" s="10"/>
      <c r="M2" s="10"/>
      <c r="N2" s="10"/>
      <c r="O2" s="14"/>
      <c r="P2" s="18"/>
    </row>
    <row r="3" spans="1:18" ht="12.75" customHeight="1">
      <c r="A3" s="57" t="s">
        <v>10</v>
      </c>
      <c r="B3" s="59" t="s">
        <v>8</v>
      </c>
      <c r="C3" s="59" t="s">
        <v>13</v>
      </c>
      <c r="D3" s="59" t="s">
        <v>2</v>
      </c>
      <c r="E3" s="59" t="s">
        <v>3</v>
      </c>
      <c r="F3" s="59" t="s">
        <v>16</v>
      </c>
      <c r="G3" s="59" t="s">
        <v>7</v>
      </c>
      <c r="H3" s="59" t="s">
        <v>4</v>
      </c>
      <c r="I3" s="63" t="s">
        <v>1</v>
      </c>
      <c r="J3" s="65" t="s">
        <v>0</v>
      </c>
      <c r="K3" s="78" t="s">
        <v>5</v>
      </c>
      <c r="L3" s="78"/>
      <c r="M3" s="78"/>
      <c r="N3" s="78"/>
      <c r="O3" s="78"/>
      <c r="P3" s="78"/>
      <c r="Q3" s="71" t="s">
        <v>9</v>
      </c>
      <c r="R3" s="71" t="s">
        <v>12</v>
      </c>
    </row>
    <row r="4" spans="1:18" s="9" customFormat="1" ht="11.25" customHeight="1">
      <c r="A4" s="58"/>
      <c r="B4" s="60"/>
      <c r="C4" s="60"/>
      <c r="D4" s="60"/>
      <c r="E4" s="60"/>
      <c r="F4" s="60"/>
      <c r="G4" s="60"/>
      <c r="H4" s="60"/>
      <c r="I4" s="64"/>
      <c r="J4" s="66"/>
      <c r="K4" s="19">
        <v>1</v>
      </c>
      <c r="L4" s="19">
        <v>2</v>
      </c>
      <c r="M4" s="19">
        <v>3</v>
      </c>
      <c r="N4" s="19">
        <v>4</v>
      </c>
      <c r="O4" s="19" t="s">
        <v>6</v>
      </c>
      <c r="P4" s="20" t="s">
        <v>0</v>
      </c>
      <c r="Q4" s="72"/>
      <c r="R4" s="72"/>
    </row>
    <row r="5" spans="1:18">
      <c r="A5" s="3"/>
      <c r="B5" s="3"/>
      <c r="C5" s="3"/>
      <c r="D5" s="3"/>
      <c r="E5" s="22" t="s">
        <v>252</v>
      </c>
      <c r="F5" s="1"/>
      <c r="G5" s="1"/>
      <c r="H5" s="3"/>
      <c r="I5" s="2"/>
      <c r="J5" s="21"/>
      <c r="K5" s="3"/>
      <c r="L5" s="3"/>
      <c r="M5" s="3"/>
      <c r="N5" s="3"/>
      <c r="O5" s="3"/>
      <c r="P5" s="21"/>
      <c r="Q5" s="3"/>
      <c r="R5" s="3"/>
    </row>
    <row r="6" spans="1:18">
      <c r="A6" s="3"/>
      <c r="B6" s="3"/>
      <c r="C6" s="3"/>
      <c r="D6" s="3"/>
      <c r="E6" s="22" t="s">
        <v>253</v>
      </c>
      <c r="F6" s="22" t="s">
        <v>246</v>
      </c>
      <c r="G6" s="1"/>
      <c r="H6" s="3"/>
      <c r="I6" s="2"/>
      <c r="J6" s="21"/>
      <c r="K6" s="3"/>
      <c r="L6" s="3"/>
      <c r="M6" s="3"/>
      <c r="N6" s="3"/>
      <c r="O6" s="3"/>
      <c r="P6" s="21"/>
      <c r="Q6" s="3"/>
      <c r="R6" s="3"/>
    </row>
    <row r="7" spans="1:18">
      <c r="A7" s="3">
        <v>12</v>
      </c>
      <c r="B7" s="3">
        <v>1</v>
      </c>
      <c r="C7" s="3" t="s">
        <v>48</v>
      </c>
      <c r="D7" s="3">
        <v>44</v>
      </c>
      <c r="E7" s="3" t="s">
        <v>33</v>
      </c>
      <c r="F7" s="3" t="s">
        <v>26</v>
      </c>
      <c r="G7" s="1">
        <v>39637</v>
      </c>
      <c r="H7" s="3" t="s">
        <v>28</v>
      </c>
      <c r="I7" s="2">
        <v>25.75</v>
      </c>
      <c r="J7" s="21">
        <v>1.446</v>
      </c>
      <c r="K7" s="3">
        <v>22.5</v>
      </c>
      <c r="L7" s="52">
        <v>25</v>
      </c>
      <c r="M7" s="52">
        <v>25</v>
      </c>
      <c r="N7" s="3"/>
      <c r="O7" s="3">
        <v>22.5</v>
      </c>
      <c r="P7" s="21">
        <f t="shared" ref="P7:P19" si="0">O7*J7</f>
        <v>32.534999999999997</v>
      </c>
      <c r="Q7" s="3"/>
      <c r="R7" s="3"/>
    </row>
    <row r="8" spans="1:18">
      <c r="A8" s="3">
        <v>12</v>
      </c>
      <c r="B8" s="3">
        <v>1</v>
      </c>
      <c r="C8" s="3" t="s">
        <v>48</v>
      </c>
      <c r="D8" s="3">
        <v>48</v>
      </c>
      <c r="E8" s="3" t="s">
        <v>107</v>
      </c>
      <c r="F8" s="3" t="s">
        <v>108</v>
      </c>
      <c r="G8" s="1">
        <v>26820</v>
      </c>
      <c r="H8" s="3" t="s">
        <v>54</v>
      </c>
      <c r="I8" s="2">
        <v>46.75</v>
      </c>
      <c r="J8" s="21">
        <v>1.0755999999999999</v>
      </c>
      <c r="K8" s="3">
        <v>50</v>
      </c>
      <c r="L8" s="3">
        <v>52.5</v>
      </c>
      <c r="M8" s="52">
        <v>57.5</v>
      </c>
      <c r="N8" s="3"/>
      <c r="O8" s="3">
        <v>52.5</v>
      </c>
      <c r="P8" s="21">
        <f t="shared" si="0"/>
        <v>56.468999999999994</v>
      </c>
      <c r="Q8" s="3"/>
      <c r="R8" s="3"/>
    </row>
    <row r="9" spans="1:18">
      <c r="A9" s="3">
        <v>12</v>
      </c>
      <c r="B9" s="3">
        <v>1</v>
      </c>
      <c r="C9" s="3" t="s">
        <v>48</v>
      </c>
      <c r="D9" s="3">
        <v>52</v>
      </c>
      <c r="E9" s="3" t="s">
        <v>109</v>
      </c>
      <c r="F9" s="3" t="s">
        <v>26</v>
      </c>
      <c r="G9" s="1">
        <v>30006</v>
      </c>
      <c r="H9" s="3" t="s">
        <v>25</v>
      </c>
      <c r="I9" s="2">
        <v>50.45</v>
      </c>
      <c r="J9" s="21">
        <v>0.99519999999999997</v>
      </c>
      <c r="K9" s="3">
        <v>52.5</v>
      </c>
      <c r="L9" s="3">
        <v>55</v>
      </c>
      <c r="M9" s="52">
        <v>60</v>
      </c>
      <c r="N9" s="3"/>
      <c r="O9" s="3">
        <v>55</v>
      </c>
      <c r="P9" s="21">
        <f t="shared" si="0"/>
        <v>54.735999999999997</v>
      </c>
      <c r="Q9" s="3" t="s">
        <v>266</v>
      </c>
      <c r="R9" s="3"/>
    </row>
    <row r="10" spans="1:18">
      <c r="A10" s="3">
        <v>12</v>
      </c>
      <c r="B10" s="3">
        <v>1</v>
      </c>
      <c r="C10" s="3" t="s">
        <v>48</v>
      </c>
      <c r="D10" s="3">
        <v>52</v>
      </c>
      <c r="E10" s="3" t="s">
        <v>111</v>
      </c>
      <c r="F10" s="3" t="s">
        <v>26</v>
      </c>
      <c r="G10" s="1">
        <v>36825</v>
      </c>
      <c r="H10" s="3" t="s">
        <v>27</v>
      </c>
      <c r="I10" s="2">
        <v>49.8</v>
      </c>
      <c r="J10" s="21">
        <v>1.1317999999999999</v>
      </c>
      <c r="K10" s="3">
        <v>37.5</v>
      </c>
      <c r="L10" s="3">
        <v>40</v>
      </c>
      <c r="M10" s="52">
        <v>45</v>
      </c>
      <c r="N10" s="3"/>
      <c r="O10" s="3">
        <v>40</v>
      </c>
      <c r="P10" s="21">
        <f t="shared" si="0"/>
        <v>45.271999999999998</v>
      </c>
      <c r="Q10" s="3"/>
      <c r="R10" s="3"/>
    </row>
    <row r="11" spans="1:18">
      <c r="A11" s="3">
        <v>12</v>
      </c>
      <c r="B11" s="3">
        <v>1</v>
      </c>
      <c r="C11" s="3" t="s">
        <v>48</v>
      </c>
      <c r="D11" s="3">
        <v>52</v>
      </c>
      <c r="E11" s="3" t="s">
        <v>110</v>
      </c>
      <c r="F11" s="3" t="s">
        <v>35</v>
      </c>
      <c r="G11" s="1">
        <v>35923</v>
      </c>
      <c r="H11" s="3" t="s">
        <v>30</v>
      </c>
      <c r="I11" s="2">
        <v>51.75</v>
      </c>
      <c r="J11" s="21">
        <v>1.0315000000000001</v>
      </c>
      <c r="K11" s="3">
        <v>27.5</v>
      </c>
      <c r="L11" s="3">
        <v>30</v>
      </c>
      <c r="M11" s="3">
        <v>32.5</v>
      </c>
      <c r="N11" s="3"/>
      <c r="O11" s="3">
        <v>32.5</v>
      </c>
      <c r="P11" s="21">
        <f t="shared" si="0"/>
        <v>33.52375</v>
      </c>
      <c r="Q11" s="3"/>
      <c r="R11" s="3"/>
    </row>
    <row r="12" spans="1:18">
      <c r="A12" s="3">
        <v>12</v>
      </c>
      <c r="B12" s="3">
        <v>1</v>
      </c>
      <c r="C12" s="3" t="s">
        <v>48</v>
      </c>
      <c r="D12" s="3">
        <v>56</v>
      </c>
      <c r="E12" s="3" t="s">
        <v>113</v>
      </c>
      <c r="F12" s="3" t="s">
        <v>114</v>
      </c>
      <c r="G12" s="1">
        <v>35232</v>
      </c>
      <c r="H12" s="3" t="s">
        <v>17</v>
      </c>
      <c r="I12" s="2">
        <v>52.7</v>
      </c>
      <c r="J12" s="21">
        <v>0.98829999999999996</v>
      </c>
      <c r="K12" s="3">
        <v>67.5</v>
      </c>
      <c r="L12" s="3">
        <v>70</v>
      </c>
      <c r="M12" s="52">
        <v>77.5</v>
      </c>
      <c r="N12" s="3"/>
      <c r="O12" s="3">
        <v>70</v>
      </c>
      <c r="P12" s="21">
        <f t="shared" si="0"/>
        <v>69.180999999999997</v>
      </c>
      <c r="Q12" s="3"/>
      <c r="R12" s="3"/>
    </row>
    <row r="13" spans="1:18">
      <c r="A13" s="3">
        <v>12</v>
      </c>
      <c r="B13" s="3">
        <v>1</v>
      </c>
      <c r="C13" s="3" t="s">
        <v>48</v>
      </c>
      <c r="D13" s="3">
        <v>56</v>
      </c>
      <c r="E13" s="3" t="s">
        <v>115</v>
      </c>
      <c r="F13" s="3" t="s">
        <v>35</v>
      </c>
      <c r="G13" s="1">
        <v>31442</v>
      </c>
      <c r="H13" s="3" t="s">
        <v>25</v>
      </c>
      <c r="I13" s="2">
        <v>54.05</v>
      </c>
      <c r="J13" s="21">
        <v>0.93899999999999995</v>
      </c>
      <c r="K13" s="3">
        <v>65</v>
      </c>
      <c r="L13" s="3">
        <v>72.5</v>
      </c>
      <c r="M13" s="52">
        <v>75</v>
      </c>
      <c r="N13" s="3"/>
      <c r="O13" s="3">
        <v>72.5</v>
      </c>
      <c r="P13" s="21">
        <f t="shared" si="0"/>
        <v>68.077500000000001</v>
      </c>
      <c r="Q13" s="3" t="s">
        <v>264</v>
      </c>
      <c r="R13" s="3"/>
    </row>
    <row r="14" spans="1:18">
      <c r="A14" s="3">
        <v>5</v>
      </c>
      <c r="B14" s="3">
        <v>2</v>
      </c>
      <c r="C14" s="3" t="s">
        <v>48</v>
      </c>
      <c r="D14" s="3">
        <v>56</v>
      </c>
      <c r="E14" s="3" t="s">
        <v>219</v>
      </c>
      <c r="F14" s="3" t="s">
        <v>26</v>
      </c>
      <c r="G14" s="1">
        <v>30799</v>
      </c>
      <c r="H14" s="3" t="s">
        <v>25</v>
      </c>
      <c r="I14" s="2">
        <v>53.7</v>
      </c>
      <c r="J14" s="21">
        <v>0.94620000000000004</v>
      </c>
      <c r="K14" s="3">
        <v>50</v>
      </c>
      <c r="L14" s="3">
        <v>55</v>
      </c>
      <c r="M14" s="3">
        <v>57.5</v>
      </c>
      <c r="N14" s="3"/>
      <c r="O14" s="3">
        <v>57.5</v>
      </c>
      <c r="P14" s="21">
        <f t="shared" si="0"/>
        <v>54.406500000000001</v>
      </c>
      <c r="Q14" s="3"/>
      <c r="R14" s="3"/>
    </row>
    <row r="15" spans="1:18">
      <c r="A15" s="3">
        <v>12</v>
      </c>
      <c r="B15" s="3">
        <v>1</v>
      </c>
      <c r="C15" s="3" t="s">
        <v>48</v>
      </c>
      <c r="D15" s="3">
        <v>60</v>
      </c>
      <c r="E15" s="3" t="s">
        <v>222</v>
      </c>
      <c r="F15" s="3" t="s">
        <v>53</v>
      </c>
      <c r="G15" s="1">
        <v>29390</v>
      </c>
      <c r="H15" s="3" t="s">
        <v>25</v>
      </c>
      <c r="I15" s="2">
        <v>59.55</v>
      </c>
      <c r="J15" s="21">
        <v>0.86760000000000004</v>
      </c>
      <c r="K15" s="3">
        <v>65</v>
      </c>
      <c r="L15" s="3">
        <v>67.5</v>
      </c>
      <c r="M15" s="3">
        <v>70</v>
      </c>
      <c r="N15" s="3"/>
      <c r="O15" s="3">
        <v>70</v>
      </c>
      <c r="P15" s="21">
        <f t="shared" si="0"/>
        <v>60.731999999999999</v>
      </c>
      <c r="Q15" s="3" t="s">
        <v>265</v>
      </c>
      <c r="R15" s="3"/>
    </row>
    <row r="16" spans="1:18">
      <c r="A16" s="3">
        <v>5</v>
      </c>
      <c r="B16" s="3">
        <v>2</v>
      </c>
      <c r="C16" s="3" t="s">
        <v>48</v>
      </c>
      <c r="D16" s="3">
        <v>60</v>
      </c>
      <c r="E16" s="3" t="s">
        <v>116</v>
      </c>
      <c r="F16" s="3" t="s">
        <v>26</v>
      </c>
      <c r="G16" s="1">
        <v>32032</v>
      </c>
      <c r="H16" s="3" t="s">
        <v>25</v>
      </c>
      <c r="I16" s="2">
        <v>58</v>
      </c>
      <c r="J16" s="21">
        <v>0.8851</v>
      </c>
      <c r="K16" s="3">
        <v>30</v>
      </c>
      <c r="L16" s="3">
        <v>37.5</v>
      </c>
      <c r="M16" s="3">
        <v>40</v>
      </c>
      <c r="N16" s="3"/>
      <c r="O16" s="3">
        <v>40</v>
      </c>
      <c r="P16" s="21">
        <f t="shared" si="0"/>
        <v>35.403999999999996</v>
      </c>
      <c r="Q16" s="3"/>
      <c r="R16" s="3"/>
    </row>
    <row r="17" spans="1:18">
      <c r="A17" s="3">
        <v>12</v>
      </c>
      <c r="B17" s="3">
        <v>1</v>
      </c>
      <c r="C17" s="3" t="s">
        <v>48</v>
      </c>
      <c r="D17" s="3">
        <v>67.5</v>
      </c>
      <c r="E17" s="3" t="s">
        <v>112</v>
      </c>
      <c r="F17" s="3" t="s">
        <v>56</v>
      </c>
      <c r="G17" s="1">
        <v>36898</v>
      </c>
      <c r="H17" s="3" t="s">
        <v>27</v>
      </c>
      <c r="I17" s="2">
        <v>66.900000000000006</v>
      </c>
      <c r="J17" s="21">
        <v>0.84960000000000002</v>
      </c>
      <c r="K17" s="3">
        <v>70</v>
      </c>
      <c r="L17" s="3">
        <v>80</v>
      </c>
      <c r="M17" s="3">
        <v>85</v>
      </c>
      <c r="N17" s="3"/>
      <c r="O17" s="3">
        <v>85</v>
      </c>
      <c r="P17" s="21">
        <f t="shared" si="0"/>
        <v>72.216000000000008</v>
      </c>
      <c r="Q17" s="3"/>
      <c r="R17" s="3"/>
    </row>
    <row r="18" spans="1:18">
      <c r="A18" s="3">
        <v>0</v>
      </c>
      <c r="B18" s="3" t="s">
        <v>255</v>
      </c>
      <c r="C18" s="3" t="s">
        <v>48</v>
      </c>
      <c r="D18" s="3">
        <v>75</v>
      </c>
      <c r="E18" s="3" t="s">
        <v>263</v>
      </c>
      <c r="F18" s="3" t="s">
        <v>218</v>
      </c>
      <c r="G18" s="1">
        <v>27221</v>
      </c>
      <c r="H18" s="3" t="s">
        <v>54</v>
      </c>
      <c r="I18" s="2">
        <v>73.2</v>
      </c>
      <c r="J18" s="21">
        <v>0.74239999999999995</v>
      </c>
      <c r="K18" s="52">
        <v>50</v>
      </c>
      <c r="L18" s="52">
        <v>50</v>
      </c>
      <c r="M18" s="52">
        <v>50</v>
      </c>
      <c r="N18" s="3"/>
      <c r="O18" s="52">
        <v>0</v>
      </c>
      <c r="P18" s="21">
        <f t="shared" si="0"/>
        <v>0</v>
      </c>
      <c r="Q18" s="3"/>
      <c r="R18" s="3"/>
    </row>
    <row r="19" spans="1:18">
      <c r="A19" s="3">
        <v>12</v>
      </c>
      <c r="B19" s="3">
        <v>1</v>
      </c>
      <c r="C19" s="3" t="s">
        <v>48</v>
      </c>
      <c r="D19" s="3">
        <v>75</v>
      </c>
      <c r="E19" s="3" t="s">
        <v>106</v>
      </c>
      <c r="F19" s="3" t="s">
        <v>47</v>
      </c>
      <c r="G19" s="1">
        <v>29580</v>
      </c>
      <c r="H19" s="3" t="s">
        <v>25</v>
      </c>
      <c r="I19" s="2">
        <v>68.7</v>
      </c>
      <c r="J19" s="21">
        <v>0.76970000000000005</v>
      </c>
      <c r="K19" s="3">
        <v>65</v>
      </c>
      <c r="L19" s="3">
        <v>67.5</v>
      </c>
      <c r="M19" s="52">
        <v>72.5</v>
      </c>
      <c r="N19" s="3"/>
      <c r="O19" s="3">
        <v>67.5</v>
      </c>
      <c r="P19" s="21">
        <f t="shared" si="0"/>
        <v>51.954750000000004</v>
      </c>
      <c r="Q19" s="3"/>
      <c r="R19" s="3"/>
    </row>
    <row r="20" spans="1:18">
      <c r="A20" s="3"/>
      <c r="B20" s="3"/>
      <c r="C20" s="3"/>
      <c r="D20" s="3"/>
      <c r="E20" s="3"/>
      <c r="F20" s="22" t="s">
        <v>247</v>
      </c>
      <c r="G20" s="1"/>
      <c r="H20" s="3"/>
      <c r="I20" s="2"/>
      <c r="J20" s="21"/>
      <c r="K20" s="3"/>
      <c r="L20" s="3"/>
      <c r="M20" s="52"/>
      <c r="N20" s="3"/>
      <c r="O20" s="3"/>
      <c r="P20" s="21"/>
      <c r="Q20" s="3"/>
      <c r="R20" s="3"/>
    </row>
    <row r="21" spans="1:18">
      <c r="A21" s="3">
        <v>12</v>
      </c>
      <c r="B21" s="3">
        <v>1</v>
      </c>
      <c r="C21" s="3" t="s">
        <v>48</v>
      </c>
      <c r="D21" s="3">
        <v>48</v>
      </c>
      <c r="E21" s="3" t="s">
        <v>117</v>
      </c>
      <c r="F21" s="3" t="s">
        <v>97</v>
      </c>
      <c r="G21" s="1">
        <v>36014</v>
      </c>
      <c r="H21" s="3" t="s">
        <v>30</v>
      </c>
      <c r="I21" s="2">
        <v>45.65</v>
      </c>
      <c r="J21" s="21">
        <v>1.1819</v>
      </c>
      <c r="K21" s="3">
        <v>50</v>
      </c>
      <c r="L21" s="52">
        <v>57.5</v>
      </c>
      <c r="M21" s="3">
        <v>57.5</v>
      </c>
      <c r="N21" s="3"/>
      <c r="O21" s="3">
        <v>57.5</v>
      </c>
      <c r="P21" s="21">
        <f t="shared" ref="P21:P52" si="1">O21*J21</f>
        <v>67.959249999999997</v>
      </c>
      <c r="Q21" s="3"/>
      <c r="R21" s="3"/>
    </row>
    <row r="22" spans="1:18">
      <c r="A22" s="3">
        <v>12</v>
      </c>
      <c r="B22" s="3">
        <v>1</v>
      </c>
      <c r="C22" s="3" t="s">
        <v>48</v>
      </c>
      <c r="D22" s="3">
        <v>52</v>
      </c>
      <c r="E22" s="3" t="s">
        <v>119</v>
      </c>
      <c r="F22" s="3" t="s">
        <v>120</v>
      </c>
      <c r="G22" s="1">
        <v>32170</v>
      </c>
      <c r="H22" s="3" t="s">
        <v>25</v>
      </c>
      <c r="I22" s="2">
        <v>50.1</v>
      </c>
      <c r="J22" s="21">
        <v>0.99419999999999997</v>
      </c>
      <c r="K22" s="3">
        <v>70</v>
      </c>
      <c r="L22" s="3">
        <v>75</v>
      </c>
      <c r="M22" s="52">
        <v>80</v>
      </c>
      <c r="N22" s="3"/>
      <c r="O22" s="3">
        <v>75</v>
      </c>
      <c r="P22" s="21">
        <f t="shared" si="1"/>
        <v>74.564999999999998</v>
      </c>
      <c r="Q22" s="3"/>
      <c r="R22" s="3"/>
    </row>
    <row r="23" spans="1:18">
      <c r="A23" s="3">
        <v>12</v>
      </c>
      <c r="B23" s="3">
        <v>1</v>
      </c>
      <c r="C23" s="3" t="s">
        <v>48</v>
      </c>
      <c r="D23" s="3">
        <v>56</v>
      </c>
      <c r="E23" s="3" t="s">
        <v>125</v>
      </c>
      <c r="F23" s="3" t="s">
        <v>126</v>
      </c>
      <c r="G23" s="1">
        <v>34069</v>
      </c>
      <c r="H23" s="3" t="s">
        <v>17</v>
      </c>
      <c r="I23" s="2">
        <v>55.2</v>
      </c>
      <c r="J23" s="21">
        <v>0.88880000000000003</v>
      </c>
      <c r="K23" s="3">
        <v>65</v>
      </c>
      <c r="L23" s="3">
        <v>75</v>
      </c>
      <c r="M23" s="52">
        <v>80</v>
      </c>
      <c r="N23" s="3"/>
      <c r="O23" s="3">
        <v>75</v>
      </c>
      <c r="P23" s="21">
        <f t="shared" si="1"/>
        <v>66.66</v>
      </c>
      <c r="Q23" s="3"/>
      <c r="R23" s="3"/>
    </row>
    <row r="24" spans="1:18">
      <c r="A24" s="3">
        <v>0</v>
      </c>
      <c r="B24" s="3" t="s">
        <v>255</v>
      </c>
      <c r="C24" s="3" t="s">
        <v>48</v>
      </c>
      <c r="D24" s="3">
        <v>60</v>
      </c>
      <c r="E24" s="3" t="s">
        <v>123</v>
      </c>
      <c r="F24" s="3" t="s">
        <v>124</v>
      </c>
      <c r="G24" s="1">
        <v>36341</v>
      </c>
      <c r="H24" s="3" t="s">
        <v>27</v>
      </c>
      <c r="I24" s="2">
        <v>59.75</v>
      </c>
      <c r="J24" s="21">
        <v>0.88080000000000003</v>
      </c>
      <c r="K24" s="52">
        <v>115</v>
      </c>
      <c r="L24" s="52">
        <v>115</v>
      </c>
      <c r="M24" s="52">
        <v>115</v>
      </c>
      <c r="N24" s="52"/>
      <c r="O24" s="52">
        <v>0</v>
      </c>
      <c r="P24" s="21">
        <f t="shared" si="1"/>
        <v>0</v>
      </c>
      <c r="Q24" s="3"/>
      <c r="R24" s="3"/>
    </row>
    <row r="25" spans="1:18">
      <c r="A25" s="3">
        <v>12</v>
      </c>
      <c r="B25" s="3">
        <v>1</v>
      </c>
      <c r="C25" s="3" t="s">
        <v>48</v>
      </c>
      <c r="D25" s="3">
        <v>67.5</v>
      </c>
      <c r="E25" s="3" t="s">
        <v>122</v>
      </c>
      <c r="F25" s="3" t="s">
        <v>26</v>
      </c>
      <c r="G25" s="1">
        <v>34089</v>
      </c>
      <c r="H25" s="3" t="s">
        <v>17</v>
      </c>
      <c r="I25" s="2">
        <v>67.5</v>
      </c>
      <c r="J25" s="21">
        <v>0.7258</v>
      </c>
      <c r="K25" s="3">
        <v>122.5</v>
      </c>
      <c r="L25" s="52">
        <v>127.5</v>
      </c>
      <c r="M25" s="3">
        <v>127.5</v>
      </c>
      <c r="N25" s="3"/>
      <c r="O25" s="3">
        <v>127.5</v>
      </c>
      <c r="P25" s="21">
        <f t="shared" si="1"/>
        <v>92.539500000000004</v>
      </c>
      <c r="Q25" s="3" t="s">
        <v>261</v>
      </c>
      <c r="R25" s="3"/>
    </row>
    <row r="26" spans="1:18">
      <c r="A26" s="3">
        <v>5</v>
      </c>
      <c r="B26" s="3">
        <v>2</v>
      </c>
      <c r="C26" s="3" t="s">
        <v>48</v>
      </c>
      <c r="D26" s="3">
        <v>67.5</v>
      </c>
      <c r="E26" s="3" t="s">
        <v>216</v>
      </c>
      <c r="F26" s="3" t="s">
        <v>217</v>
      </c>
      <c r="G26" s="1">
        <v>35199</v>
      </c>
      <c r="H26" s="3" t="s">
        <v>17</v>
      </c>
      <c r="I26" s="2">
        <v>64.5</v>
      </c>
      <c r="J26" s="21">
        <v>0.77949999999999997</v>
      </c>
      <c r="K26" s="3">
        <v>105</v>
      </c>
      <c r="L26" s="3">
        <v>110</v>
      </c>
      <c r="M26" s="3">
        <v>115</v>
      </c>
      <c r="N26" s="3"/>
      <c r="O26" s="3">
        <v>115</v>
      </c>
      <c r="P26" s="21">
        <f t="shared" si="1"/>
        <v>89.642499999999998</v>
      </c>
      <c r="Q26" s="3"/>
      <c r="R26" s="3"/>
    </row>
    <row r="27" spans="1:18">
      <c r="A27" s="3">
        <v>12</v>
      </c>
      <c r="B27" s="3">
        <v>1</v>
      </c>
      <c r="C27" s="3" t="s">
        <v>48</v>
      </c>
      <c r="D27" s="3">
        <v>67.5</v>
      </c>
      <c r="E27" s="3" t="s">
        <v>231</v>
      </c>
      <c r="F27" s="3" t="s">
        <v>232</v>
      </c>
      <c r="G27" s="1">
        <v>26738</v>
      </c>
      <c r="H27" s="3" t="s">
        <v>54</v>
      </c>
      <c r="I27" s="2">
        <v>65.349999999999994</v>
      </c>
      <c r="J27" s="21">
        <v>0.76160000000000005</v>
      </c>
      <c r="K27" s="3">
        <v>55</v>
      </c>
      <c r="L27" s="3">
        <v>60</v>
      </c>
      <c r="M27" s="3">
        <v>62.5</v>
      </c>
      <c r="N27" s="3"/>
      <c r="O27" s="3">
        <v>62.5</v>
      </c>
      <c r="P27" s="21">
        <f t="shared" si="1"/>
        <v>47.6</v>
      </c>
      <c r="Q27" s="3"/>
      <c r="R27" s="3"/>
    </row>
    <row r="28" spans="1:18">
      <c r="A28" s="3">
        <v>12</v>
      </c>
      <c r="B28" s="3">
        <v>1</v>
      </c>
      <c r="C28" s="3" t="s">
        <v>48</v>
      </c>
      <c r="D28" s="3">
        <v>67.5</v>
      </c>
      <c r="E28" s="3" t="s">
        <v>129</v>
      </c>
      <c r="F28" s="3" t="s">
        <v>130</v>
      </c>
      <c r="G28" s="1">
        <v>30847</v>
      </c>
      <c r="H28" s="3" t="s">
        <v>25</v>
      </c>
      <c r="I28" s="2">
        <v>67</v>
      </c>
      <c r="J28" s="21">
        <v>0.73070000000000002</v>
      </c>
      <c r="K28" s="3">
        <v>100</v>
      </c>
      <c r="L28" s="3">
        <v>110</v>
      </c>
      <c r="M28" s="3">
        <v>115</v>
      </c>
      <c r="N28" s="3"/>
      <c r="O28" s="3">
        <v>115</v>
      </c>
      <c r="P28" s="21">
        <f t="shared" si="1"/>
        <v>84.030500000000004</v>
      </c>
      <c r="Q28" s="3"/>
      <c r="R28" s="3"/>
    </row>
    <row r="29" spans="1:18">
      <c r="A29" s="3">
        <v>12</v>
      </c>
      <c r="B29" s="3">
        <v>1</v>
      </c>
      <c r="C29" s="3" t="s">
        <v>48</v>
      </c>
      <c r="D29" s="3">
        <v>75</v>
      </c>
      <c r="E29" s="3" t="s">
        <v>39</v>
      </c>
      <c r="F29" s="3" t="s">
        <v>26</v>
      </c>
      <c r="G29" s="1">
        <v>34841</v>
      </c>
      <c r="H29" s="3" t="s">
        <v>17</v>
      </c>
      <c r="I29" s="2">
        <v>71.8</v>
      </c>
      <c r="J29" s="21">
        <v>0.70199999999999996</v>
      </c>
      <c r="K29" s="3">
        <v>125</v>
      </c>
      <c r="L29" s="3">
        <v>130</v>
      </c>
      <c r="M29" s="52">
        <v>132.5</v>
      </c>
      <c r="N29" s="3"/>
      <c r="O29" s="3">
        <v>130</v>
      </c>
      <c r="P29" s="21">
        <f t="shared" si="1"/>
        <v>91.259999999999991</v>
      </c>
      <c r="Q29" s="3"/>
      <c r="R29" s="3"/>
    </row>
    <row r="30" spans="1:18">
      <c r="A30" s="3">
        <v>5</v>
      </c>
      <c r="B30" s="3">
        <v>2</v>
      </c>
      <c r="C30" s="3" t="s">
        <v>48</v>
      </c>
      <c r="D30" s="3">
        <v>75</v>
      </c>
      <c r="E30" s="3" t="s">
        <v>118</v>
      </c>
      <c r="F30" s="3" t="s">
        <v>47</v>
      </c>
      <c r="G30" s="1">
        <v>35361</v>
      </c>
      <c r="H30" s="3" t="s">
        <v>17</v>
      </c>
      <c r="I30" s="2">
        <v>73.3</v>
      </c>
      <c r="J30" s="21">
        <v>0.69699999999999995</v>
      </c>
      <c r="K30" s="3">
        <v>120</v>
      </c>
      <c r="L30" s="3">
        <v>130</v>
      </c>
      <c r="M30" s="52">
        <v>137.5</v>
      </c>
      <c r="N30" s="3"/>
      <c r="O30" s="3">
        <v>130</v>
      </c>
      <c r="P30" s="21">
        <f t="shared" si="1"/>
        <v>90.61</v>
      </c>
      <c r="Q30" s="3"/>
      <c r="R30" s="3"/>
    </row>
    <row r="31" spans="1:18">
      <c r="A31" s="3">
        <v>12</v>
      </c>
      <c r="B31" s="3">
        <v>1</v>
      </c>
      <c r="C31" s="3" t="s">
        <v>48</v>
      </c>
      <c r="D31" s="3">
        <v>75</v>
      </c>
      <c r="E31" s="3" t="s">
        <v>223</v>
      </c>
      <c r="F31" s="3" t="s">
        <v>53</v>
      </c>
      <c r="G31" s="1">
        <v>23168</v>
      </c>
      <c r="H31" s="3" t="s">
        <v>63</v>
      </c>
      <c r="I31" s="2">
        <v>74.05</v>
      </c>
      <c r="J31" s="21">
        <v>0.85570000000000002</v>
      </c>
      <c r="K31" s="3">
        <v>120</v>
      </c>
      <c r="L31" s="3">
        <v>125</v>
      </c>
      <c r="M31" s="3">
        <v>127.5</v>
      </c>
      <c r="N31" s="3"/>
      <c r="O31" s="3">
        <v>127.5</v>
      </c>
      <c r="P31" s="21">
        <f t="shared" si="1"/>
        <v>109.10175</v>
      </c>
      <c r="Q31" s="3"/>
      <c r="R31" s="3"/>
    </row>
    <row r="32" spans="1:18">
      <c r="A32" s="3">
        <v>12</v>
      </c>
      <c r="B32" s="3">
        <v>1</v>
      </c>
      <c r="C32" s="3" t="s">
        <v>48</v>
      </c>
      <c r="D32" s="3">
        <v>75</v>
      </c>
      <c r="E32" s="3" t="s">
        <v>127</v>
      </c>
      <c r="F32" s="3" t="s">
        <v>126</v>
      </c>
      <c r="G32" s="1">
        <v>20774</v>
      </c>
      <c r="H32" s="3" t="s">
        <v>128</v>
      </c>
      <c r="I32" s="2">
        <v>73.25</v>
      </c>
      <c r="J32" s="21">
        <v>1.1132</v>
      </c>
      <c r="K32" s="3">
        <v>107.5</v>
      </c>
      <c r="L32" s="3">
        <v>115</v>
      </c>
      <c r="M32" s="3">
        <v>120</v>
      </c>
      <c r="N32" s="3"/>
      <c r="O32" s="3">
        <v>120</v>
      </c>
      <c r="P32" s="21">
        <f t="shared" si="1"/>
        <v>133.584</v>
      </c>
      <c r="Q32" s="3" t="s">
        <v>271</v>
      </c>
      <c r="R32" s="3"/>
    </row>
    <row r="33" spans="1:18">
      <c r="A33" s="3">
        <v>12</v>
      </c>
      <c r="B33" s="3">
        <v>1</v>
      </c>
      <c r="C33" s="3" t="s">
        <v>48</v>
      </c>
      <c r="D33" s="3">
        <v>75</v>
      </c>
      <c r="E33" s="3" t="s">
        <v>131</v>
      </c>
      <c r="F33" s="3" t="s">
        <v>47</v>
      </c>
      <c r="G33" s="1">
        <v>33384</v>
      </c>
      <c r="H33" s="3" t="s">
        <v>25</v>
      </c>
      <c r="I33" s="2">
        <v>70.2</v>
      </c>
      <c r="J33" s="21">
        <v>0.70140000000000002</v>
      </c>
      <c r="K33" s="3">
        <v>115</v>
      </c>
      <c r="L33" s="3">
        <v>120</v>
      </c>
      <c r="M33" s="3">
        <v>122.5</v>
      </c>
      <c r="N33" s="3"/>
      <c r="O33" s="3">
        <v>122.5</v>
      </c>
      <c r="P33" s="21">
        <f t="shared" si="1"/>
        <v>85.921500000000009</v>
      </c>
      <c r="Q33" s="3"/>
      <c r="R33" s="3"/>
    </row>
    <row r="34" spans="1:18">
      <c r="A34" s="3">
        <v>5</v>
      </c>
      <c r="B34" s="3">
        <v>2</v>
      </c>
      <c r="C34" s="3" t="s">
        <v>48</v>
      </c>
      <c r="D34" s="3">
        <v>75</v>
      </c>
      <c r="E34" s="3" t="s">
        <v>121</v>
      </c>
      <c r="F34" s="3" t="s">
        <v>97</v>
      </c>
      <c r="G34" s="1">
        <v>31429</v>
      </c>
      <c r="H34" s="3" t="s">
        <v>25</v>
      </c>
      <c r="I34" s="2">
        <v>73.8</v>
      </c>
      <c r="J34" s="21">
        <v>0.67300000000000004</v>
      </c>
      <c r="K34" s="3">
        <v>105</v>
      </c>
      <c r="L34" s="3">
        <v>115</v>
      </c>
      <c r="M34" s="52">
        <v>120</v>
      </c>
      <c r="N34" s="3"/>
      <c r="O34" s="3">
        <v>115</v>
      </c>
      <c r="P34" s="21">
        <f t="shared" si="1"/>
        <v>77.39500000000001</v>
      </c>
      <c r="Q34" s="3"/>
      <c r="R34" s="3"/>
    </row>
    <row r="35" spans="1:18">
      <c r="A35" s="3">
        <v>12</v>
      </c>
      <c r="B35" s="3">
        <v>1</v>
      </c>
      <c r="C35" s="3" t="s">
        <v>48</v>
      </c>
      <c r="D35" s="3">
        <v>75</v>
      </c>
      <c r="E35" s="3" t="s">
        <v>40</v>
      </c>
      <c r="F35" s="3" t="s">
        <v>26</v>
      </c>
      <c r="G35" s="1">
        <v>36487</v>
      </c>
      <c r="H35" s="3" t="s">
        <v>27</v>
      </c>
      <c r="I35" s="2">
        <v>72.150000000000006</v>
      </c>
      <c r="J35" s="21">
        <v>0.7399</v>
      </c>
      <c r="K35" s="3">
        <v>125</v>
      </c>
      <c r="L35" s="52">
        <v>137.5</v>
      </c>
      <c r="M35" s="52">
        <v>137.5</v>
      </c>
      <c r="N35" s="3"/>
      <c r="O35" s="3">
        <v>125</v>
      </c>
      <c r="P35" s="21">
        <f t="shared" si="1"/>
        <v>92.487499999999997</v>
      </c>
      <c r="Q35" s="3"/>
      <c r="R35" s="3"/>
    </row>
    <row r="36" spans="1:18">
      <c r="A36" s="3">
        <v>12</v>
      </c>
      <c r="B36" s="3">
        <v>1</v>
      </c>
      <c r="C36" s="3" t="s">
        <v>48</v>
      </c>
      <c r="D36" s="3">
        <v>75</v>
      </c>
      <c r="E36" s="3" t="s">
        <v>267</v>
      </c>
      <c r="F36" s="3" t="s">
        <v>268</v>
      </c>
      <c r="G36" s="1">
        <v>35809</v>
      </c>
      <c r="H36" s="3" t="s">
        <v>30</v>
      </c>
      <c r="I36" s="2">
        <v>75</v>
      </c>
      <c r="J36" s="21">
        <v>0.77949999999999997</v>
      </c>
      <c r="K36" s="3">
        <v>110</v>
      </c>
      <c r="L36" s="3">
        <v>115</v>
      </c>
      <c r="M36" s="52">
        <v>120</v>
      </c>
      <c r="N36" s="3"/>
      <c r="O36" s="3">
        <v>115</v>
      </c>
      <c r="P36" s="21">
        <f t="shared" si="1"/>
        <v>89.642499999999998</v>
      </c>
      <c r="Q36" s="3"/>
      <c r="R36" s="3"/>
    </row>
    <row r="37" spans="1:18">
      <c r="A37" s="3">
        <v>12</v>
      </c>
      <c r="B37" s="3">
        <v>1</v>
      </c>
      <c r="C37" s="3" t="s">
        <v>48</v>
      </c>
      <c r="D37" s="3">
        <v>82.5</v>
      </c>
      <c r="E37" s="3" t="s">
        <v>135</v>
      </c>
      <c r="F37" s="3" t="s">
        <v>26</v>
      </c>
      <c r="G37" s="1">
        <v>34492</v>
      </c>
      <c r="H37" s="3" t="s">
        <v>17</v>
      </c>
      <c r="I37" s="2">
        <v>79.3</v>
      </c>
      <c r="J37" s="21">
        <v>0.6835</v>
      </c>
      <c r="K37" s="3">
        <v>130</v>
      </c>
      <c r="L37" s="3">
        <v>135</v>
      </c>
      <c r="M37" s="52">
        <v>140</v>
      </c>
      <c r="N37" s="3"/>
      <c r="O37" s="3">
        <v>135</v>
      </c>
      <c r="P37" s="21">
        <f t="shared" si="1"/>
        <v>92.272499999999994</v>
      </c>
      <c r="Q37" s="3"/>
      <c r="R37" s="3"/>
    </row>
    <row r="38" spans="1:18">
      <c r="A38" s="3">
        <v>12</v>
      </c>
      <c r="B38" s="3">
        <v>1</v>
      </c>
      <c r="C38" s="3" t="s">
        <v>48</v>
      </c>
      <c r="D38" s="3">
        <v>82.5</v>
      </c>
      <c r="E38" s="3" t="s">
        <v>142</v>
      </c>
      <c r="F38" s="3" t="s">
        <v>38</v>
      </c>
      <c r="G38" s="1">
        <v>27170</v>
      </c>
      <c r="H38" s="3" t="s">
        <v>54</v>
      </c>
      <c r="I38" s="2">
        <v>80.3</v>
      </c>
      <c r="J38" s="21">
        <v>0.63690000000000002</v>
      </c>
      <c r="K38" s="3">
        <v>115</v>
      </c>
      <c r="L38" s="3">
        <v>122.5</v>
      </c>
      <c r="M38" s="3">
        <v>130</v>
      </c>
      <c r="N38" s="3"/>
      <c r="O38" s="3">
        <v>130</v>
      </c>
      <c r="P38" s="21">
        <f t="shared" si="1"/>
        <v>82.796999999999997</v>
      </c>
      <c r="Q38" s="3"/>
      <c r="R38" s="3"/>
    </row>
    <row r="39" spans="1:18">
      <c r="A39" s="3">
        <v>12</v>
      </c>
      <c r="B39" s="3">
        <v>1</v>
      </c>
      <c r="C39" s="3" t="s">
        <v>48</v>
      </c>
      <c r="D39" s="3">
        <v>82.5</v>
      </c>
      <c r="E39" s="3" t="s">
        <v>139</v>
      </c>
      <c r="F39" s="3" t="s">
        <v>140</v>
      </c>
      <c r="G39" s="1">
        <v>22089</v>
      </c>
      <c r="H39" s="3" t="s">
        <v>141</v>
      </c>
      <c r="I39" s="2">
        <v>82.1</v>
      </c>
      <c r="J39" s="21">
        <v>0.88859999999999995</v>
      </c>
      <c r="K39" s="52">
        <v>110</v>
      </c>
      <c r="L39" s="3">
        <v>110</v>
      </c>
      <c r="M39" s="52">
        <v>125</v>
      </c>
      <c r="N39" s="3"/>
      <c r="O39" s="3">
        <v>110</v>
      </c>
      <c r="P39" s="21">
        <f t="shared" si="1"/>
        <v>97.745999999999995</v>
      </c>
      <c r="Q39" s="3"/>
      <c r="R39" s="3"/>
    </row>
    <row r="40" spans="1:18">
      <c r="A40" s="3">
        <v>12</v>
      </c>
      <c r="B40" s="3">
        <v>1</v>
      </c>
      <c r="C40" s="3" t="s">
        <v>48</v>
      </c>
      <c r="D40" s="3">
        <v>82.5</v>
      </c>
      <c r="E40" s="3" t="s">
        <v>132</v>
      </c>
      <c r="F40" s="3" t="s">
        <v>31</v>
      </c>
      <c r="G40" s="1">
        <v>29390</v>
      </c>
      <c r="H40" s="3" t="s">
        <v>25</v>
      </c>
      <c r="I40" s="2">
        <v>80.7</v>
      </c>
      <c r="J40" s="21">
        <v>0.629</v>
      </c>
      <c r="K40" s="3">
        <v>150</v>
      </c>
      <c r="L40" s="3">
        <v>160</v>
      </c>
      <c r="M40" s="52">
        <v>170</v>
      </c>
      <c r="N40" s="3"/>
      <c r="O40" s="3">
        <v>160</v>
      </c>
      <c r="P40" s="21">
        <f t="shared" si="1"/>
        <v>100.64</v>
      </c>
      <c r="Q40" s="3" t="s">
        <v>266</v>
      </c>
      <c r="R40" s="3"/>
    </row>
    <row r="41" spans="1:18">
      <c r="A41" s="3">
        <v>5</v>
      </c>
      <c r="B41" s="3">
        <v>2</v>
      </c>
      <c r="C41" s="3" t="s">
        <v>48</v>
      </c>
      <c r="D41" s="3">
        <v>82.5</v>
      </c>
      <c r="E41" s="3" t="s">
        <v>134</v>
      </c>
      <c r="F41" s="3" t="s">
        <v>58</v>
      </c>
      <c r="G41" s="1">
        <v>30847</v>
      </c>
      <c r="H41" s="3" t="s">
        <v>25</v>
      </c>
      <c r="I41" s="2">
        <v>81.2</v>
      </c>
      <c r="J41" s="21">
        <v>0.62619999999999998</v>
      </c>
      <c r="K41" s="3">
        <v>140</v>
      </c>
      <c r="L41" s="3">
        <v>147.5</v>
      </c>
      <c r="M41" s="3">
        <v>155</v>
      </c>
      <c r="N41" s="3"/>
      <c r="O41" s="3">
        <v>155</v>
      </c>
      <c r="P41" s="21">
        <f t="shared" si="1"/>
        <v>97.060999999999993</v>
      </c>
      <c r="Q41" s="3"/>
      <c r="R41" s="3"/>
    </row>
    <row r="42" spans="1:18">
      <c r="A42" s="3">
        <v>3</v>
      </c>
      <c r="B42" s="3">
        <v>3</v>
      </c>
      <c r="C42" s="3" t="s">
        <v>48</v>
      </c>
      <c r="D42" s="3">
        <v>82.5</v>
      </c>
      <c r="E42" s="3" t="s">
        <v>133</v>
      </c>
      <c r="F42" s="3" t="s">
        <v>58</v>
      </c>
      <c r="G42" s="1">
        <v>32490</v>
      </c>
      <c r="H42" s="3" t="s">
        <v>25</v>
      </c>
      <c r="I42" s="2">
        <v>79.8</v>
      </c>
      <c r="J42" s="21">
        <v>0.6341</v>
      </c>
      <c r="K42" s="3">
        <v>140</v>
      </c>
      <c r="L42" s="3">
        <v>147.5</v>
      </c>
      <c r="M42" s="52">
        <v>150</v>
      </c>
      <c r="N42" s="3"/>
      <c r="O42" s="3">
        <v>147.5</v>
      </c>
      <c r="P42" s="21">
        <f t="shared" si="1"/>
        <v>93.529749999999993</v>
      </c>
      <c r="Q42" s="3"/>
      <c r="R42" s="3"/>
    </row>
    <row r="43" spans="1:18">
      <c r="A43" s="3">
        <v>2</v>
      </c>
      <c r="B43" s="3">
        <v>4</v>
      </c>
      <c r="C43" s="3" t="s">
        <v>48</v>
      </c>
      <c r="D43" s="3">
        <v>82.5</v>
      </c>
      <c r="E43" s="3" t="s">
        <v>137</v>
      </c>
      <c r="F43" s="3" t="s">
        <v>26</v>
      </c>
      <c r="G43" s="1">
        <v>29464</v>
      </c>
      <c r="H43" s="3" t="s">
        <v>25</v>
      </c>
      <c r="I43" s="2">
        <v>82</v>
      </c>
      <c r="J43" s="21">
        <v>0.62190000000000001</v>
      </c>
      <c r="K43" s="3">
        <v>130</v>
      </c>
      <c r="L43" s="52">
        <v>137.5</v>
      </c>
      <c r="M43" s="52">
        <v>137.5</v>
      </c>
      <c r="N43" s="3"/>
      <c r="O43" s="3">
        <v>130</v>
      </c>
      <c r="P43" s="21">
        <f t="shared" si="1"/>
        <v>80.846999999999994</v>
      </c>
      <c r="Q43" s="3"/>
      <c r="R43" s="3"/>
    </row>
    <row r="44" spans="1:18">
      <c r="A44" s="3">
        <v>0</v>
      </c>
      <c r="B44" s="3" t="s">
        <v>255</v>
      </c>
      <c r="C44" s="3" t="s">
        <v>48</v>
      </c>
      <c r="D44" s="3">
        <v>82.5</v>
      </c>
      <c r="E44" s="3" t="s">
        <v>136</v>
      </c>
      <c r="F44" s="3" t="s">
        <v>77</v>
      </c>
      <c r="G44" s="1">
        <v>30808</v>
      </c>
      <c r="H44" s="3" t="s">
        <v>25</v>
      </c>
      <c r="I44" s="2">
        <v>81.05</v>
      </c>
      <c r="J44" s="21">
        <v>0.62680000000000002</v>
      </c>
      <c r="K44" s="52">
        <v>132.5</v>
      </c>
      <c r="L44" s="52">
        <v>0</v>
      </c>
      <c r="M44" s="52">
        <v>0</v>
      </c>
      <c r="N44" s="52"/>
      <c r="O44" s="52">
        <v>0</v>
      </c>
      <c r="P44" s="21">
        <f t="shared" si="1"/>
        <v>0</v>
      </c>
      <c r="Q44" s="3"/>
      <c r="R44" s="3"/>
    </row>
    <row r="45" spans="1:18">
      <c r="A45" s="3">
        <v>0</v>
      </c>
      <c r="B45" s="3" t="s">
        <v>255</v>
      </c>
      <c r="C45" s="3" t="s">
        <v>48</v>
      </c>
      <c r="D45" s="3">
        <v>82.5</v>
      </c>
      <c r="E45" s="3" t="s">
        <v>138</v>
      </c>
      <c r="F45" s="3" t="s">
        <v>47</v>
      </c>
      <c r="G45" s="1">
        <v>30953</v>
      </c>
      <c r="H45" s="3" t="s">
        <v>25</v>
      </c>
      <c r="I45" s="2">
        <v>81.8</v>
      </c>
      <c r="J45" s="21">
        <v>0.623</v>
      </c>
      <c r="K45" s="52">
        <v>120</v>
      </c>
      <c r="L45" s="52">
        <v>120</v>
      </c>
      <c r="M45" s="52">
        <v>120</v>
      </c>
      <c r="N45" s="3"/>
      <c r="O45" s="52">
        <v>0</v>
      </c>
      <c r="P45" s="21">
        <f t="shared" si="1"/>
        <v>0</v>
      </c>
      <c r="Q45" s="3"/>
      <c r="R45" s="3"/>
    </row>
    <row r="46" spans="1:18">
      <c r="A46" s="3">
        <v>12</v>
      </c>
      <c r="B46" s="3">
        <v>1</v>
      </c>
      <c r="C46" s="3" t="s">
        <v>48</v>
      </c>
      <c r="D46" s="3">
        <v>90</v>
      </c>
      <c r="E46" s="3" t="s">
        <v>146</v>
      </c>
      <c r="F46" s="3" t="s">
        <v>47</v>
      </c>
      <c r="G46" s="1">
        <v>25090</v>
      </c>
      <c r="H46" s="3" t="s">
        <v>74</v>
      </c>
      <c r="I46" s="2">
        <v>89</v>
      </c>
      <c r="J46" s="21">
        <v>0.65820000000000001</v>
      </c>
      <c r="K46" s="3">
        <v>135</v>
      </c>
      <c r="L46" s="3">
        <v>137.5</v>
      </c>
      <c r="M46" s="52">
        <v>140</v>
      </c>
      <c r="N46" s="3"/>
      <c r="O46" s="3">
        <v>137.5</v>
      </c>
      <c r="P46" s="21">
        <f t="shared" si="1"/>
        <v>90.502499999999998</v>
      </c>
      <c r="Q46" s="3"/>
      <c r="R46" s="3"/>
    </row>
    <row r="47" spans="1:18">
      <c r="A47" s="3">
        <v>5</v>
      </c>
      <c r="B47" s="3">
        <v>2</v>
      </c>
      <c r="C47" s="3" t="s">
        <v>48</v>
      </c>
      <c r="D47" s="3">
        <v>90</v>
      </c>
      <c r="E47" s="3" t="s">
        <v>143</v>
      </c>
      <c r="F47" s="3" t="s">
        <v>26</v>
      </c>
      <c r="G47" s="1">
        <v>26229</v>
      </c>
      <c r="H47" s="3" t="s">
        <v>74</v>
      </c>
      <c r="I47" s="2">
        <v>89.35</v>
      </c>
      <c r="J47" s="21">
        <v>0.61629999999999996</v>
      </c>
      <c r="K47" s="3">
        <v>100</v>
      </c>
      <c r="L47" s="52">
        <v>110</v>
      </c>
      <c r="M47" s="52">
        <v>110</v>
      </c>
      <c r="N47" s="3"/>
      <c r="O47" s="3">
        <v>100</v>
      </c>
      <c r="P47" s="21">
        <f t="shared" si="1"/>
        <v>61.629999999999995</v>
      </c>
      <c r="Q47" s="3"/>
      <c r="R47" s="3"/>
    </row>
    <row r="48" spans="1:18">
      <c r="A48" s="3">
        <v>12</v>
      </c>
      <c r="B48" s="3">
        <v>1</v>
      </c>
      <c r="C48" s="3" t="s">
        <v>48</v>
      </c>
      <c r="D48" s="3">
        <v>90</v>
      </c>
      <c r="E48" s="3" t="s">
        <v>269</v>
      </c>
      <c r="F48" s="3" t="s">
        <v>241</v>
      </c>
      <c r="G48" s="1">
        <v>22765</v>
      </c>
      <c r="H48" s="3" t="s">
        <v>141</v>
      </c>
      <c r="I48" s="2">
        <v>85.05</v>
      </c>
      <c r="J48" s="21">
        <v>0.65820000000000001</v>
      </c>
      <c r="K48" s="3">
        <v>120</v>
      </c>
      <c r="L48" s="52">
        <v>130</v>
      </c>
      <c r="M48" s="52">
        <v>130</v>
      </c>
      <c r="N48" s="3"/>
      <c r="O48" s="3">
        <v>120</v>
      </c>
      <c r="P48" s="21">
        <f t="shared" si="1"/>
        <v>78.983999999999995</v>
      </c>
      <c r="Q48" s="3"/>
      <c r="R48" s="3"/>
    </row>
    <row r="49" spans="1:18">
      <c r="A49" s="3">
        <v>12</v>
      </c>
      <c r="B49" s="3">
        <v>1</v>
      </c>
      <c r="C49" s="3" t="s">
        <v>48</v>
      </c>
      <c r="D49" s="3">
        <v>90</v>
      </c>
      <c r="E49" s="3" t="s">
        <v>144</v>
      </c>
      <c r="F49" s="3" t="s">
        <v>26</v>
      </c>
      <c r="G49" s="1">
        <v>31552</v>
      </c>
      <c r="H49" s="3" t="s">
        <v>25</v>
      </c>
      <c r="I49" s="2">
        <v>88.4</v>
      </c>
      <c r="J49" s="21">
        <v>0.59179999999999999</v>
      </c>
      <c r="K49" s="3">
        <v>150</v>
      </c>
      <c r="L49" s="3">
        <v>160</v>
      </c>
      <c r="M49" s="3">
        <v>162.5</v>
      </c>
      <c r="N49" s="3"/>
      <c r="O49" s="3">
        <v>162.5</v>
      </c>
      <c r="P49" s="21">
        <f t="shared" si="1"/>
        <v>96.167500000000004</v>
      </c>
      <c r="Q49" s="3"/>
      <c r="R49" s="3"/>
    </row>
    <row r="50" spans="1:18">
      <c r="A50" s="3">
        <v>5</v>
      </c>
      <c r="B50" s="3">
        <v>2</v>
      </c>
      <c r="C50" s="3" t="s">
        <v>48</v>
      </c>
      <c r="D50" s="3">
        <v>90</v>
      </c>
      <c r="E50" s="3" t="s">
        <v>147</v>
      </c>
      <c r="F50" s="3" t="s">
        <v>35</v>
      </c>
      <c r="G50" s="1">
        <v>30820</v>
      </c>
      <c r="H50" s="3" t="s">
        <v>25</v>
      </c>
      <c r="I50" s="2">
        <v>86.95</v>
      </c>
      <c r="J50" s="21">
        <v>0.5978</v>
      </c>
      <c r="K50" s="3">
        <v>150</v>
      </c>
      <c r="L50" s="52">
        <v>155</v>
      </c>
      <c r="M50" s="52">
        <v>155</v>
      </c>
      <c r="N50" s="3"/>
      <c r="O50" s="3">
        <v>150</v>
      </c>
      <c r="P50" s="21">
        <f t="shared" si="1"/>
        <v>89.67</v>
      </c>
      <c r="Q50" s="3"/>
      <c r="R50" s="3"/>
    </row>
    <row r="51" spans="1:18">
      <c r="A51" s="3">
        <v>3</v>
      </c>
      <c r="B51" s="3">
        <v>3</v>
      </c>
      <c r="C51" s="3" t="s">
        <v>48</v>
      </c>
      <c r="D51" s="3">
        <v>90</v>
      </c>
      <c r="E51" s="3" t="s">
        <v>220</v>
      </c>
      <c r="F51" s="3" t="s">
        <v>221</v>
      </c>
      <c r="G51" s="1">
        <v>34014</v>
      </c>
      <c r="H51" s="3" t="s">
        <v>25</v>
      </c>
      <c r="I51" s="2">
        <v>87.55</v>
      </c>
      <c r="J51" s="21">
        <v>0.59519999999999995</v>
      </c>
      <c r="K51" s="3">
        <v>145</v>
      </c>
      <c r="L51" s="52">
        <v>155</v>
      </c>
      <c r="M51" s="52">
        <v>155</v>
      </c>
      <c r="N51" s="3"/>
      <c r="O51" s="3">
        <v>145</v>
      </c>
      <c r="P51" s="21">
        <f t="shared" si="1"/>
        <v>86.303999999999988</v>
      </c>
      <c r="Q51" s="3"/>
      <c r="R51" s="3"/>
    </row>
    <row r="52" spans="1:18">
      <c r="A52" s="3">
        <v>2</v>
      </c>
      <c r="B52" s="3">
        <v>4</v>
      </c>
      <c r="C52" s="3" t="s">
        <v>48</v>
      </c>
      <c r="D52" s="3">
        <v>90</v>
      </c>
      <c r="E52" s="3" t="s">
        <v>145</v>
      </c>
      <c r="F52" s="3" t="s">
        <v>58</v>
      </c>
      <c r="G52" s="1">
        <v>30843</v>
      </c>
      <c r="H52" s="3" t="s">
        <v>25</v>
      </c>
      <c r="I52" s="2">
        <v>84.3</v>
      </c>
      <c r="J52" s="21">
        <v>0.61019999999999996</v>
      </c>
      <c r="K52" s="3">
        <v>130</v>
      </c>
      <c r="L52" s="52">
        <v>137.5</v>
      </c>
      <c r="M52" s="52">
        <v>137.5</v>
      </c>
      <c r="N52" s="3"/>
      <c r="O52" s="3">
        <v>130</v>
      </c>
      <c r="P52" s="21">
        <f t="shared" si="1"/>
        <v>79.325999999999993</v>
      </c>
      <c r="Q52" s="3"/>
      <c r="R52" s="3"/>
    </row>
    <row r="53" spans="1:18">
      <c r="A53" s="3">
        <v>12</v>
      </c>
      <c r="B53" s="3">
        <v>1</v>
      </c>
      <c r="C53" s="3" t="s">
        <v>48</v>
      </c>
      <c r="D53" s="3">
        <v>100</v>
      </c>
      <c r="E53" s="3" t="s">
        <v>157</v>
      </c>
      <c r="F53" s="3" t="s">
        <v>35</v>
      </c>
      <c r="G53" s="1">
        <v>34098</v>
      </c>
      <c r="H53" s="3" t="s">
        <v>17</v>
      </c>
      <c r="I53" s="2">
        <v>94.35</v>
      </c>
      <c r="J53" s="21">
        <v>0.57010000000000005</v>
      </c>
      <c r="K53" s="3">
        <v>145</v>
      </c>
      <c r="L53" s="3">
        <v>152.5</v>
      </c>
      <c r="M53" s="3">
        <v>162.5</v>
      </c>
      <c r="N53" s="3"/>
      <c r="O53" s="3">
        <v>162.5</v>
      </c>
      <c r="P53" s="21">
        <f t="shared" ref="P53:P84" si="2">O53*J53</f>
        <v>92.641250000000014</v>
      </c>
      <c r="Q53" s="3" t="s">
        <v>262</v>
      </c>
      <c r="R53" s="3"/>
    </row>
    <row r="54" spans="1:18">
      <c r="A54" s="3">
        <v>12</v>
      </c>
      <c r="B54" s="3">
        <v>1</v>
      </c>
      <c r="C54" s="3" t="s">
        <v>48</v>
      </c>
      <c r="D54" s="3">
        <v>100</v>
      </c>
      <c r="E54" s="3" t="s">
        <v>151</v>
      </c>
      <c r="F54" s="3" t="s">
        <v>26</v>
      </c>
      <c r="G54" s="1">
        <v>27249</v>
      </c>
      <c r="H54" s="3" t="s">
        <v>54</v>
      </c>
      <c r="I54" s="2">
        <v>99.2</v>
      </c>
      <c r="J54" s="21">
        <v>0.56100000000000005</v>
      </c>
      <c r="K54" s="3">
        <v>175</v>
      </c>
      <c r="L54" s="3">
        <v>187.5</v>
      </c>
      <c r="M54" s="3">
        <v>190</v>
      </c>
      <c r="N54" s="3"/>
      <c r="O54" s="3">
        <v>190</v>
      </c>
      <c r="P54" s="21">
        <f t="shared" si="2"/>
        <v>106.59</v>
      </c>
      <c r="Q54" s="3"/>
      <c r="R54" s="3"/>
    </row>
    <row r="55" spans="1:18">
      <c r="A55" s="3">
        <v>5</v>
      </c>
      <c r="B55" s="3">
        <v>2</v>
      </c>
      <c r="C55" s="3" t="s">
        <v>48</v>
      </c>
      <c r="D55" s="3">
        <v>100</v>
      </c>
      <c r="E55" s="3" t="s">
        <v>156</v>
      </c>
      <c r="F55" s="3" t="s">
        <v>86</v>
      </c>
      <c r="G55" s="1">
        <v>27612</v>
      </c>
      <c r="H55" s="3" t="s">
        <v>54</v>
      </c>
      <c r="I55" s="2">
        <v>99.25</v>
      </c>
      <c r="J55" s="21">
        <v>0.5575</v>
      </c>
      <c r="K55" s="3">
        <v>175</v>
      </c>
      <c r="L55" s="3">
        <v>182.5</v>
      </c>
      <c r="M55" s="3">
        <v>187.5</v>
      </c>
      <c r="N55" s="3"/>
      <c r="O55" s="3">
        <v>187.5</v>
      </c>
      <c r="P55" s="21">
        <f t="shared" si="2"/>
        <v>104.53125</v>
      </c>
      <c r="Q55" s="3"/>
      <c r="R55" s="3"/>
    </row>
    <row r="56" spans="1:18">
      <c r="A56" s="3">
        <v>12</v>
      </c>
      <c r="B56" s="3">
        <v>1</v>
      </c>
      <c r="C56" s="3" t="s">
        <v>48</v>
      </c>
      <c r="D56" s="3">
        <v>100</v>
      </c>
      <c r="E56" s="3" t="s">
        <v>270</v>
      </c>
      <c r="F56" s="3" t="s">
        <v>241</v>
      </c>
      <c r="G56" s="1">
        <v>21464</v>
      </c>
      <c r="H56" s="3" t="s">
        <v>141</v>
      </c>
      <c r="I56" s="2">
        <v>97</v>
      </c>
      <c r="J56" s="21">
        <v>0.86250000000000004</v>
      </c>
      <c r="K56" s="3">
        <v>150</v>
      </c>
      <c r="L56" s="52">
        <v>157.5</v>
      </c>
      <c r="M56" s="52">
        <v>157.5</v>
      </c>
      <c r="N56" s="3"/>
      <c r="O56" s="3">
        <v>150</v>
      </c>
      <c r="P56" s="21">
        <f t="shared" si="2"/>
        <v>129.375</v>
      </c>
      <c r="Q56" s="3" t="s">
        <v>272</v>
      </c>
      <c r="R56" s="3"/>
    </row>
    <row r="57" spans="1:18">
      <c r="A57" s="3">
        <v>5</v>
      </c>
      <c r="B57" s="3">
        <v>2</v>
      </c>
      <c r="C57" s="3" t="s">
        <v>48</v>
      </c>
      <c r="D57" s="3">
        <v>100</v>
      </c>
      <c r="E57" s="3" t="s">
        <v>155</v>
      </c>
      <c r="F57" s="3" t="s">
        <v>153</v>
      </c>
      <c r="G57" s="1">
        <v>21990</v>
      </c>
      <c r="H57" s="3" t="s">
        <v>141</v>
      </c>
      <c r="I57" s="2">
        <v>97.15</v>
      </c>
      <c r="J57" s="21">
        <v>0.80269999999999997</v>
      </c>
      <c r="K57" s="3">
        <v>137.5</v>
      </c>
      <c r="L57" s="3">
        <v>145</v>
      </c>
      <c r="M57" s="52">
        <v>150</v>
      </c>
      <c r="N57" s="3"/>
      <c r="O57" s="3">
        <v>145</v>
      </c>
      <c r="P57" s="21">
        <f t="shared" si="2"/>
        <v>116.39149999999999</v>
      </c>
      <c r="Q57" s="3" t="s">
        <v>273</v>
      </c>
      <c r="R57" s="3"/>
    </row>
    <row r="58" spans="1:18">
      <c r="A58" s="3">
        <v>12</v>
      </c>
      <c r="B58" s="3">
        <v>1</v>
      </c>
      <c r="C58" s="3" t="s">
        <v>48</v>
      </c>
      <c r="D58" s="3">
        <v>100</v>
      </c>
      <c r="E58" s="3" t="s">
        <v>151</v>
      </c>
      <c r="F58" s="3" t="s">
        <v>26</v>
      </c>
      <c r="G58" s="1">
        <v>27249</v>
      </c>
      <c r="H58" s="3" t="s">
        <v>25</v>
      </c>
      <c r="I58" s="2">
        <v>99.2</v>
      </c>
      <c r="J58" s="21">
        <v>0.55600000000000005</v>
      </c>
      <c r="K58" s="3">
        <v>175</v>
      </c>
      <c r="L58" s="3">
        <v>187.5</v>
      </c>
      <c r="M58" s="3">
        <v>190</v>
      </c>
      <c r="N58" s="3"/>
      <c r="O58" s="3">
        <v>190</v>
      </c>
      <c r="P58" s="21">
        <f t="shared" si="2"/>
        <v>105.64000000000001</v>
      </c>
      <c r="Q58" s="3" t="s">
        <v>264</v>
      </c>
      <c r="R58" s="3"/>
    </row>
    <row r="59" spans="1:18">
      <c r="A59" s="3">
        <v>5</v>
      </c>
      <c r="B59" s="3">
        <v>2</v>
      </c>
      <c r="C59" s="3" t="s">
        <v>48</v>
      </c>
      <c r="D59" s="3">
        <v>100</v>
      </c>
      <c r="E59" s="3" t="s">
        <v>154</v>
      </c>
      <c r="F59" s="3" t="s">
        <v>153</v>
      </c>
      <c r="G59" s="1">
        <v>28872</v>
      </c>
      <c r="H59" s="3" t="s">
        <v>25</v>
      </c>
      <c r="I59" s="2">
        <v>91.8</v>
      </c>
      <c r="J59" s="21">
        <v>0.5786</v>
      </c>
      <c r="K59" s="3">
        <v>157.5</v>
      </c>
      <c r="L59" s="3">
        <v>165</v>
      </c>
      <c r="M59" s="3">
        <v>167.5</v>
      </c>
      <c r="N59" s="3"/>
      <c r="O59" s="3">
        <v>167.5</v>
      </c>
      <c r="P59" s="21">
        <f t="shared" si="2"/>
        <v>96.915499999999994</v>
      </c>
      <c r="Q59" s="3"/>
      <c r="R59" s="3"/>
    </row>
    <row r="60" spans="1:18">
      <c r="A60" s="3">
        <v>3</v>
      </c>
      <c r="B60" s="3">
        <v>3</v>
      </c>
      <c r="C60" s="3" t="s">
        <v>48</v>
      </c>
      <c r="D60" s="3">
        <v>100</v>
      </c>
      <c r="E60" s="3" t="s">
        <v>158</v>
      </c>
      <c r="F60" s="3" t="s">
        <v>26</v>
      </c>
      <c r="G60" s="1">
        <v>32995</v>
      </c>
      <c r="H60" s="3" t="s">
        <v>25</v>
      </c>
      <c r="I60" s="2">
        <v>98.8</v>
      </c>
      <c r="J60" s="21">
        <v>0.55700000000000005</v>
      </c>
      <c r="K60" s="3">
        <v>150</v>
      </c>
      <c r="L60" s="3">
        <v>162.5</v>
      </c>
      <c r="M60" s="52">
        <v>187.5</v>
      </c>
      <c r="N60" s="3"/>
      <c r="O60" s="3">
        <v>162.5</v>
      </c>
      <c r="P60" s="21">
        <f t="shared" si="2"/>
        <v>90.512500000000003</v>
      </c>
      <c r="Q60" s="3"/>
      <c r="R60" s="3"/>
    </row>
    <row r="61" spans="1:18">
      <c r="A61" s="3">
        <v>2</v>
      </c>
      <c r="B61" s="3">
        <v>4</v>
      </c>
      <c r="C61" s="3" t="s">
        <v>48</v>
      </c>
      <c r="D61" s="3">
        <v>100</v>
      </c>
      <c r="E61" s="3" t="s">
        <v>148</v>
      </c>
      <c r="F61" s="3" t="s">
        <v>149</v>
      </c>
      <c r="G61" s="1">
        <v>28353</v>
      </c>
      <c r="H61" s="3" t="s">
        <v>25</v>
      </c>
      <c r="I61" s="2">
        <v>100</v>
      </c>
      <c r="J61" s="21">
        <v>0.55400000000000005</v>
      </c>
      <c r="K61" s="3">
        <v>152.5</v>
      </c>
      <c r="L61" s="3">
        <v>157.5</v>
      </c>
      <c r="M61" s="3">
        <v>162.5</v>
      </c>
      <c r="N61" s="3"/>
      <c r="O61" s="3">
        <v>162.5</v>
      </c>
      <c r="P61" s="21">
        <f t="shared" si="2"/>
        <v>90.025000000000006</v>
      </c>
      <c r="Q61" s="3"/>
      <c r="R61" s="3"/>
    </row>
    <row r="62" spans="1:18">
      <c r="A62" s="3">
        <v>1</v>
      </c>
      <c r="B62" s="3">
        <v>5</v>
      </c>
      <c r="C62" s="3" t="s">
        <v>48</v>
      </c>
      <c r="D62" s="3">
        <v>100</v>
      </c>
      <c r="E62" s="3" t="s">
        <v>150</v>
      </c>
      <c r="F62" s="3" t="s">
        <v>97</v>
      </c>
      <c r="G62" s="1">
        <v>32260</v>
      </c>
      <c r="H62" s="3" t="s">
        <v>25</v>
      </c>
      <c r="I62" s="2">
        <v>98.05</v>
      </c>
      <c r="J62" s="21">
        <v>0.55889999999999995</v>
      </c>
      <c r="K62" s="52">
        <v>150</v>
      </c>
      <c r="L62" s="3">
        <v>150</v>
      </c>
      <c r="M62" s="52">
        <v>155</v>
      </c>
      <c r="N62" s="3"/>
      <c r="O62" s="3">
        <v>150</v>
      </c>
      <c r="P62" s="21">
        <f t="shared" si="2"/>
        <v>83.834999999999994</v>
      </c>
      <c r="Q62" s="3"/>
      <c r="R62" s="3"/>
    </row>
    <row r="63" spans="1:18">
      <c r="A63" s="3">
        <v>0</v>
      </c>
      <c r="B63" s="3">
        <v>6</v>
      </c>
      <c r="C63" s="3" t="s">
        <v>48</v>
      </c>
      <c r="D63" s="3">
        <v>100</v>
      </c>
      <c r="E63" s="3" t="s">
        <v>152</v>
      </c>
      <c r="F63" s="3" t="s">
        <v>153</v>
      </c>
      <c r="G63" s="1">
        <v>29310</v>
      </c>
      <c r="H63" s="3" t="s">
        <v>25</v>
      </c>
      <c r="I63" s="2">
        <v>91.65</v>
      </c>
      <c r="J63" s="21">
        <v>0.57899999999999996</v>
      </c>
      <c r="K63" s="3">
        <v>117.5</v>
      </c>
      <c r="L63" s="52">
        <v>125</v>
      </c>
      <c r="M63" s="3">
        <v>125</v>
      </c>
      <c r="N63" s="3"/>
      <c r="O63" s="3">
        <v>125</v>
      </c>
      <c r="P63" s="21">
        <f t="shared" si="2"/>
        <v>72.375</v>
      </c>
      <c r="Q63" s="3"/>
      <c r="R63" s="3"/>
    </row>
    <row r="64" spans="1:18">
      <c r="A64" s="3">
        <v>0</v>
      </c>
      <c r="B64" s="3" t="s">
        <v>255</v>
      </c>
      <c r="C64" s="3" t="s">
        <v>48</v>
      </c>
      <c r="D64" s="3">
        <v>100</v>
      </c>
      <c r="E64" s="3" t="s">
        <v>159</v>
      </c>
      <c r="F64" s="3" t="s">
        <v>47</v>
      </c>
      <c r="G64" s="1">
        <v>30352</v>
      </c>
      <c r="H64" s="3" t="s">
        <v>25</v>
      </c>
      <c r="I64" s="2">
        <v>98.15</v>
      </c>
      <c r="J64" s="21">
        <v>0.55859999999999999</v>
      </c>
      <c r="K64" s="52">
        <v>137.5</v>
      </c>
      <c r="L64" s="52">
        <v>137.5</v>
      </c>
      <c r="M64" s="52">
        <v>142.5</v>
      </c>
      <c r="N64" s="52"/>
      <c r="O64" s="52">
        <v>0</v>
      </c>
      <c r="P64" s="21">
        <f t="shared" si="2"/>
        <v>0</v>
      </c>
      <c r="Q64" s="3"/>
      <c r="R64" s="3"/>
    </row>
    <row r="65" spans="1:18">
      <c r="A65" s="3">
        <v>12</v>
      </c>
      <c r="B65" s="3">
        <v>1</v>
      </c>
      <c r="C65" s="3" t="s">
        <v>48</v>
      </c>
      <c r="D65" s="3">
        <v>110</v>
      </c>
      <c r="E65" s="3" t="s">
        <v>161</v>
      </c>
      <c r="F65" s="3" t="s">
        <v>114</v>
      </c>
      <c r="G65" s="1">
        <v>34466</v>
      </c>
      <c r="H65" s="3" t="s">
        <v>17</v>
      </c>
      <c r="I65" s="2">
        <v>108.9</v>
      </c>
      <c r="J65" s="21">
        <v>0.54320000000000002</v>
      </c>
      <c r="K65" s="3">
        <v>170</v>
      </c>
      <c r="L65" s="3">
        <v>175</v>
      </c>
      <c r="M65" s="52">
        <v>180</v>
      </c>
      <c r="N65" s="3"/>
      <c r="O65" s="3">
        <v>175</v>
      </c>
      <c r="P65" s="21">
        <f t="shared" si="2"/>
        <v>95.06</v>
      </c>
      <c r="Q65" s="3" t="s">
        <v>260</v>
      </c>
      <c r="R65" s="3"/>
    </row>
    <row r="66" spans="1:18">
      <c r="A66" s="3">
        <v>12</v>
      </c>
      <c r="B66" s="3">
        <v>1</v>
      </c>
      <c r="C66" s="3" t="s">
        <v>48</v>
      </c>
      <c r="D66" s="3">
        <v>110</v>
      </c>
      <c r="E66" s="3" t="s">
        <v>168</v>
      </c>
      <c r="F66" s="3" t="s">
        <v>169</v>
      </c>
      <c r="G66" s="1">
        <v>29913</v>
      </c>
      <c r="H66" s="3" t="s">
        <v>25</v>
      </c>
      <c r="I66" s="2">
        <v>107.5</v>
      </c>
      <c r="J66" s="21">
        <v>0.53979999999999995</v>
      </c>
      <c r="K66" s="3">
        <v>175</v>
      </c>
      <c r="L66" s="3">
        <v>185</v>
      </c>
      <c r="M66" s="3">
        <v>195</v>
      </c>
      <c r="N66" s="3"/>
      <c r="O66" s="3">
        <v>195</v>
      </c>
      <c r="P66" s="21">
        <f t="shared" si="2"/>
        <v>105.261</v>
      </c>
      <c r="Q66" s="3" t="s">
        <v>265</v>
      </c>
      <c r="R66" s="3"/>
    </row>
    <row r="67" spans="1:18">
      <c r="A67" s="3">
        <v>5</v>
      </c>
      <c r="B67" s="3">
        <v>2</v>
      </c>
      <c r="C67" s="3" t="s">
        <v>48</v>
      </c>
      <c r="D67" s="3">
        <v>110</v>
      </c>
      <c r="E67" s="3" t="s">
        <v>161</v>
      </c>
      <c r="F67" s="3" t="s">
        <v>114</v>
      </c>
      <c r="G67" s="1">
        <v>34466</v>
      </c>
      <c r="H67" s="3" t="s">
        <v>25</v>
      </c>
      <c r="I67" s="2">
        <v>108.9</v>
      </c>
      <c r="J67" s="21">
        <v>0.53779999999999994</v>
      </c>
      <c r="K67" s="3">
        <v>170</v>
      </c>
      <c r="L67" s="3">
        <v>175</v>
      </c>
      <c r="M67" s="52">
        <v>180</v>
      </c>
      <c r="N67" s="3"/>
      <c r="O67" s="3">
        <v>175</v>
      </c>
      <c r="P67" s="21">
        <f t="shared" si="2"/>
        <v>94.114999999999995</v>
      </c>
      <c r="Q67" s="3"/>
      <c r="R67" s="3"/>
    </row>
    <row r="68" spans="1:18">
      <c r="A68" s="3">
        <v>3</v>
      </c>
      <c r="B68" s="3">
        <v>3</v>
      </c>
      <c r="C68" s="3" t="s">
        <v>48</v>
      </c>
      <c r="D68" s="3">
        <v>110</v>
      </c>
      <c r="E68" s="3" t="s">
        <v>162</v>
      </c>
      <c r="F68" s="3" t="s">
        <v>26</v>
      </c>
      <c r="G68" s="1">
        <v>30994</v>
      </c>
      <c r="H68" s="3" t="s">
        <v>25</v>
      </c>
      <c r="I68" s="2">
        <v>109.05</v>
      </c>
      <c r="J68" s="21">
        <v>0.53759999999999997</v>
      </c>
      <c r="K68" s="3">
        <v>155</v>
      </c>
      <c r="L68" s="3">
        <v>167.5</v>
      </c>
      <c r="M68" s="3">
        <v>170</v>
      </c>
      <c r="N68" s="3"/>
      <c r="O68" s="3">
        <v>170</v>
      </c>
      <c r="P68" s="21">
        <f t="shared" si="2"/>
        <v>91.391999999999996</v>
      </c>
      <c r="Q68" s="3"/>
      <c r="R68" s="3"/>
    </row>
    <row r="69" spans="1:18">
      <c r="A69" s="3">
        <v>2</v>
      </c>
      <c r="B69" s="3">
        <v>4</v>
      </c>
      <c r="C69" s="3" t="s">
        <v>48</v>
      </c>
      <c r="D69" s="3">
        <v>110</v>
      </c>
      <c r="E69" s="3" t="s">
        <v>166</v>
      </c>
      <c r="F69" s="3" t="s">
        <v>167</v>
      </c>
      <c r="G69" s="1">
        <v>33881</v>
      </c>
      <c r="H69" s="3" t="s">
        <v>25</v>
      </c>
      <c r="I69" s="2">
        <v>107.6</v>
      </c>
      <c r="J69" s="21">
        <v>0.53959999999999997</v>
      </c>
      <c r="K69" s="3">
        <v>160</v>
      </c>
      <c r="L69" s="3">
        <v>167.5</v>
      </c>
      <c r="M69" s="52">
        <v>172.5</v>
      </c>
      <c r="N69" s="3"/>
      <c r="O69" s="3">
        <v>167.5</v>
      </c>
      <c r="P69" s="21">
        <f t="shared" si="2"/>
        <v>90.382999999999996</v>
      </c>
      <c r="Q69" s="3"/>
      <c r="R69" s="3"/>
    </row>
    <row r="70" spans="1:18">
      <c r="A70" s="3">
        <v>12</v>
      </c>
      <c r="B70" s="3">
        <v>1</v>
      </c>
      <c r="C70" s="3" t="s">
        <v>48</v>
      </c>
      <c r="D70" s="3">
        <v>125</v>
      </c>
      <c r="E70" s="3" t="s">
        <v>163</v>
      </c>
      <c r="F70" s="3" t="s">
        <v>164</v>
      </c>
      <c r="G70" s="1">
        <v>26257</v>
      </c>
      <c r="H70" s="3" t="s">
        <v>74</v>
      </c>
      <c r="I70" s="2">
        <v>117.8</v>
      </c>
      <c r="J70" s="21">
        <v>0.5544</v>
      </c>
      <c r="K70" s="3">
        <v>175</v>
      </c>
      <c r="L70" s="52">
        <v>185</v>
      </c>
      <c r="M70" s="3">
        <v>185</v>
      </c>
      <c r="N70" s="3"/>
      <c r="O70" s="3">
        <v>185</v>
      </c>
      <c r="P70" s="21">
        <f t="shared" si="2"/>
        <v>102.56400000000001</v>
      </c>
      <c r="Q70" s="3"/>
      <c r="R70" s="3"/>
    </row>
    <row r="71" spans="1:18">
      <c r="A71" s="3">
        <v>12</v>
      </c>
      <c r="B71" s="3">
        <v>1</v>
      </c>
      <c r="C71" s="3" t="s">
        <v>48</v>
      </c>
      <c r="D71" s="3">
        <v>125</v>
      </c>
      <c r="E71" s="3" t="s">
        <v>160</v>
      </c>
      <c r="F71" s="3" t="s">
        <v>47</v>
      </c>
      <c r="G71" s="1">
        <v>32917</v>
      </c>
      <c r="H71" s="3" t="s">
        <v>25</v>
      </c>
      <c r="I71" s="2">
        <v>115</v>
      </c>
      <c r="J71" s="21">
        <v>0.53139999999999998</v>
      </c>
      <c r="K71" s="3">
        <v>165</v>
      </c>
      <c r="L71" s="3">
        <v>175</v>
      </c>
      <c r="M71" s="3">
        <v>180</v>
      </c>
      <c r="N71" s="3"/>
      <c r="O71" s="3">
        <v>180</v>
      </c>
      <c r="P71" s="21">
        <f t="shared" si="2"/>
        <v>95.652000000000001</v>
      </c>
      <c r="Q71" s="3"/>
      <c r="R71" s="3"/>
    </row>
    <row r="72" spans="1:18">
      <c r="A72" s="3">
        <v>12</v>
      </c>
      <c r="B72" s="3">
        <v>1</v>
      </c>
      <c r="C72" s="3" t="s">
        <v>48</v>
      </c>
      <c r="D72" s="3">
        <v>140</v>
      </c>
      <c r="E72" s="3" t="s">
        <v>165</v>
      </c>
      <c r="F72" s="3" t="s">
        <v>26</v>
      </c>
      <c r="G72" s="1">
        <v>21739</v>
      </c>
      <c r="H72" s="3" t="s">
        <v>141</v>
      </c>
      <c r="I72" s="2">
        <v>140</v>
      </c>
      <c r="J72" s="21">
        <v>0.72</v>
      </c>
      <c r="K72" s="3">
        <v>140</v>
      </c>
      <c r="L72" s="52">
        <v>150</v>
      </c>
      <c r="M72" s="3">
        <v>150</v>
      </c>
      <c r="N72" s="3"/>
      <c r="O72" s="3">
        <v>150</v>
      </c>
      <c r="P72" s="21">
        <f t="shared" si="2"/>
        <v>108</v>
      </c>
      <c r="Q72" s="3"/>
      <c r="R72" s="3"/>
    </row>
    <row r="73" spans="1:18">
      <c r="A73" s="3"/>
      <c r="B73" s="3"/>
      <c r="C73" s="3"/>
      <c r="D73" s="3"/>
      <c r="E73" s="22" t="s">
        <v>254</v>
      </c>
      <c r="F73" s="22" t="s">
        <v>247</v>
      </c>
      <c r="G73" s="3"/>
      <c r="H73" s="3"/>
      <c r="I73" s="2"/>
      <c r="J73" s="21"/>
      <c r="K73" s="3"/>
      <c r="L73" s="3"/>
      <c r="M73" s="3"/>
      <c r="N73" s="3"/>
      <c r="O73" s="3"/>
      <c r="P73" s="21"/>
      <c r="Q73" s="3"/>
      <c r="R73" s="3"/>
    </row>
    <row r="74" spans="1:18">
      <c r="A74" s="3">
        <v>12</v>
      </c>
      <c r="B74" s="3">
        <v>1</v>
      </c>
      <c r="C74" s="3" t="s">
        <v>170</v>
      </c>
      <c r="D74" s="3">
        <v>67.5</v>
      </c>
      <c r="E74" s="3" t="s">
        <v>171</v>
      </c>
      <c r="F74" s="3" t="s">
        <v>35</v>
      </c>
      <c r="G74" s="1">
        <v>32438</v>
      </c>
      <c r="H74" s="3" t="s">
        <v>25</v>
      </c>
      <c r="I74" s="2">
        <v>66.45</v>
      </c>
      <c r="J74" s="21">
        <v>0.73570000000000002</v>
      </c>
      <c r="K74" s="3">
        <v>145</v>
      </c>
      <c r="L74" s="3">
        <v>152.5</v>
      </c>
      <c r="M74" s="3">
        <v>167.5</v>
      </c>
      <c r="N74" s="3"/>
      <c r="O74" s="3">
        <v>167.5</v>
      </c>
      <c r="P74" s="21">
        <f t="shared" ref="P74:P85" si="3">O74*J74</f>
        <v>123.22975000000001</v>
      </c>
      <c r="Q74" s="3"/>
      <c r="R74" s="3"/>
    </row>
    <row r="75" spans="1:18">
      <c r="A75" s="3">
        <v>12</v>
      </c>
      <c r="B75" s="3">
        <v>1</v>
      </c>
      <c r="C75" s="3" t="s">
        <v>170</v>
      </c>
      <c r="D75" s="3">
        <v>67.5</v>
      </c>
      <c r="E75" s="3" t="s">
        <v>173</v>
      </c>
      <c r="F75" s="3" t="s">
        <v>26</v>
      </c>
      <c r="G75" s="1">
        <v>36258</v>
      </c>
      <c r="H75" s="3" t="s">
        <v>27</v>
      </c>
      <c r="I75" s="2">
        <v>61.15</v>
      </c>
      <c r="J75" s="21">
        <v>0.86170000000000002</v>
      </c>
      <c r="K75" s="52">
        <v>55</v>
      </c>
      <c r="L75" s="3">
        <v>65</v>
      </c>
      <c r="M75" s="52">
        <v>80</v>
      </c>
      <c r="N75" s="3"/>
      <c r="O75" s="3">
        <v>65</v>
      </c>
      <c r="P75" s="21">
        <f t="shared" si="3"/>
        <v>56.0105</v>
      </c>
      <c r="Q75" s="3"/>
      <c r="R75" s="3"/>
    </row>
    <row r="76" spans="1:18">
      <c r="A76" s="3">
        <v>12</v>
      </c>
      <c r="B76" s="3">
        <v>1</v>
      </c>
      <c r="C76" s="3" t="s">
        <v>170</v>
      </c>
      <c r="D76" s="3">
        <v>75</v>
      </c>
      <c r="E76" s="3" t="s">
        <v>92</v>
      </c>
      <c r="F76" s="3" t="s">
        <v>93</v>
      </c>
      <c r="G76" s="1">
        <v>18947</v>
      </c>
      <c r="H76" s="3" t="s">
        <v>94</v>
      </c>
      <c r="I76" s="2">
        <v>72.349999999999994</v>
      </c>
      <c r="J76" s="21">
        <v>1.3139000000000001</v>
      </c>
      <c r="K76" s="3">
        <v>125</v>
      </c>
      <c r="L76" s="52">
        <v>142.5</v>
      </c>
      <c r="M76" s="52">
        <v>142.5</v>
      </c>
      <c r="N76" s="3"/>
      <c r="O76" s="3">
        <v>125</v>
      </c>
      <c r="P76" s="21">
        <f t="shared" si="3"/>
        <v>164.23750000000001</v>
      </c>
      <c r="Q76" s="3"/>
      <c r="R76" s="3"/>
    </row>
    <row r="77" spans="1:18">
      <c r="A77" s="3">
        <v>12</v>
      </c>
      <c r="B77" s="3">
        <v>1</v>
      </c>
      <c r="C77" s="3" t="s">
        <v>170</v>
      </c>
      <c r="D77" s="3">
        <v>75</v>
      </c>
      <c r="E77" s="3" t="s">
        <v>175</v>
      </c>
      <c r="F77" s="3" t="s">
        <v>35</v>
      </c>
      <c r="G77" s="1">
        <v>30205</v>
      </c>
      <c r="H77" s="3" t="s">
        <v>25</v>
      </c>
      <c r="I77" s="2">
        <v>70.3</v>
      </c>
      <c r="J77" s="21">
        <v>0.70050000000000001</v>
      </c>
      <c r="K77" s="3">
        <v>95</v>
      </c>
      <c r="L77" s="3">
        <v>105</v>
      </c>
      <c r="M77" s="52">
        <v>115</v>
      </c>
      <c r="N77" s="3"/>
      <c r="O77" s="3">
        <v>105</v>
      </c>
      <c r="P77" s="21">
        <f t="shared" si="3"/>
        <v>73.552499999999995</v>
      </c>
      <c r="Q77" s="3"/>
      <c r="R77" s="3"/>
    </row>
    <row r="78" spans="1:18">
      <c r="A78" s="3">
        <v>12</v>
      </c>
      <c r="B78" s="3">
        <v>1</v>
      </c>
      <c r="C78" s="3" t="s">
        <v>170</v>
      </c>
      <c r="D78" s="3">
        <v>82.5</v>
      </c>
      <c r="E78" s="3" t="s">
        <v>177</v>
      </c>
      <c r="F78" s="3" t="s">
        <v>35</v>
      </c>
      <c r="G78" s="1">
        <v>28873</v>
      </c>
      <c r="H78" s="3" t="s">
        <v>25</v>
      </c>
      <c r="I78" s="2">
        <v>79.349999999999994</v>
      </c>
      <c r="J78" s="21">
        <v>0.63700000000000001</v>
      </c>
      <c r="K78" s="3">
        <v>200</v>
      </c>
      <c r="L78" s="52">
        <v>215</v>
      </c>
      <c r="M78" s="52">
        <v>230</v>
      </c>
      <c r="N78" s="3"/>
      <c r="O78" s="3">
        <v>200</v>
      </c>
      <c r="P78" s="21">
        <f t="shared" si="3"/>
        <v>127.4</v>
      </c>
      <c r="Q78" s="3" t="s">
        <v>266</v>
      </c>
      <c r="R78" s="3"/>
    </row>
    <row r="79" spans="1:18">
      <c r="A79" s="3">
        <v>5</v>
      </c>
      <c r="B79" s="3">
        <v>2</v>
      </c>
      <c r="C79" s="3" t="s">
        <v>170</v>
      </c>
      <c r="D79" s="3">
        <v>82.5</v>
      </c>
      <c r="E79" s="3" t="s">
        <v>136</v>
      </c>
      <c r="F79" s="3" t="s">
        <v>77</v>
      </c>
      <c r="G79" s="1">
        <v>30808</v>
      </c>
      <c r="H79" s="3" t="s">
        <v>25</v>
      </c>
      <c r="I79" s="2">
        <v>81.05</v>
      </c>
      <c r="J79" s="21">
        <v>0.62680000000000002</v>
      </c>
      <c r="K79" s="52">
        <v>132.5</v>
      </c>
      <c r="L79" s="3">
        <v>132.5</v>
      </c>
      <c r="M79" s="52">
        <v>152.5</v>
      </c>
      <c r="N79" s="52"/>
      <c r="O79" s="3">
        <v>132.5</v>
      </c>
      <c r="P79" s="21">
        <f t="shared" si="3"/>
        <v>83.051000000000002</v>
      </c>
      <c r="Q79" s="3"/>
      <c r="R79" s="3"/>
    </row>
    <row r="80" spans="1:18">
      <c r="A80" s="3">
        <v>12</v>
      </c>
      <c r="B80" s="3">
        <v>1</v>
      </c>
      <c r="C80" s="3" t="s">
        <v>170</v>
      </c>
      <c r="D80" s="3">
        <v>90</v>
      </c>
      <c r="E80" s="3" t="s">
        <v>174</v>
      </c>
      <c r="F80" s="3" t="s">
        <v>35</v>
      </c>
      <c r="G80" s="1">
        <v>29863</v>
      </c>
      <c r="H80" s="3" t="s">
        <v>25</v>
      </c>
      <c r="I80" s="2">
        <v>86.8</v>
      </c>
      <c r="J80" s="21">
        <v>0.59860000000000002</v>
      </c>
      <c r="K80" s="3">
        <v>187.5</v>
      </c>
      <c r="L80" s="3">
        <v>200</v>
      </c>
      <c r="M80" s="52">
        <v>217.5</v>
      </c>
      <c r="N80" s="3"/>
      <c r="O80" s="3">
        <v>200</v>
      </c>
      <c r="P80" s="21">
        <f t="shared" si="3"/>
        <v>119.72</v>
      </c>
      <c r="Q80" s="3"/>
      <c r="R80" s="3"/>
    </row>
    <row r="81" spans="1:18">
      <c r="A81" s="3">
        <v>12</v>
      </c>
      <c r="B81" s="3">
        <v>1</v>
      </c>
      <c r="C81" s="3" t="s">
        <v>170</v>
      </c>
      <c r="D81" s="3">
        <v>100</v>
      </c>
      <c r="E81" s="3" t="s">
        <v>176</v>
      </c>
      <c r="F81" s="3" t="s">
        <v>35</v>
      </c>
      <c r="G81" s="1">
        <v>30130</v>
      </c>
      <c r="H81" s="3" t="s">
        <v>25</v>
      </c>
      <c r="I81" s="2">
        <v>93.25</v>
      </c>
      <c r="J81" s="21">
        <v>0.57340000000000002</v>
      </c>
      <c r="K81" s="3">
        <v>135</v>
      </c>
      <c r="L81" s="3">
        <v>145</v>
      </c>
      <c r="M81" s="52">
        <v>165</v>
      </c>
      <c r="N81" s="3"/>
      <c r="O81" s="3">
        <v>145</v>
      </c>
      <c r="P81" s="21">
        <f t="shared" si="3"/>
        <v>83.143000000000001</v>
      </c>
      <c r="Q81" s="3"/>
      <c r="R81" s="3"/>
    </row>
    <row r="82" spans="1:18">
      <c r="A82" s="3">
        <v>12</v>
      </c>
      <c r="B82" s="3">
        <v>1</v>
      </c>
      <c r="C82" s="3" t="s">
        <v>170</v>
      </c>
      <c r="D82" s="3">
        <v>110</v>
      </c>
      <c r="E82" s="3" t="s">
        <v>172</v>
      </c>
      <c r="F82" s="3" t="s">
        <v>35</v>
      </c>
      <c r="G82" s="1">
        <v>31370</v>
      </c>
      <c r="H82" s="3" t="s">
        <v>25</v>
      </c>
      <c r="I82" s="2">
        <v>106.3</v>
      </c>
      <c r="J82" s="21">
        <v>0.54159999999999997</v>
      </c>
      <c r="K82" s="3">
        <v>270</v>
      </c>
      <c r="L82" s="3">
        <v>280</v>
      </c>
      <c r="M82" s="3">
        <v>300</v>
      </c>
      <c r="N82" s="3"/>
      <c r="O82" s="3">
        <v>300</v>
      </c>
      <c r="P82" s="21">
        <f t="shared" si="3"/>
        <v>162.47999999999999</v>
      </c>
      <c r="Q82" s="3" t="s">
        <v>264</v>
      </c>
      <c r="R82" s="3"/>
    </row>
    <row r="83" spans="1:18">
      <c r="A83" s="3">
        <v>12</v>
      </c>
      <c r="B83" s="3">
        <v>1</v>
      </c>
      <c r="C83" s="3" t="s">
        <v>170</v>
      </c>
      <c r="D83" s="3">
        <v>125</v>
      </c>
      <c r="E83" s="3" t="s">
        <v>60</v>
      </c>
      <c r="F83" s="3" t="s">
        <v>26</v>
      </c>
      <c r="G83" s="1">
        <v>29875</v>
      </c>
      <c r="H83" s="3" t="s">
        <v>25</v>
      </c>
      <c r="I83" s="2">
        <v>116.5</v>
      </c>
      <c r="J83" s="21">
        <v>0.53010000000000002</v>
      </c>
      <c r="K83" s="3">
        <v>250</v>
      </c>
      <c r="L83" s="3">
        <v>265</v>
      </c>
      <c r="M83" s="3">
        <v>270</v>
      </c>
      <c r="N83" s="52"/>
      <c r="O83" s="3">
        <v>270</v>
      </c>
      <c r="P83" s="21">
        <f t="shared" si="3"/>
        <v>143.12700000000001</v>
      </c>
      <c r="Q83" s="3" t="s">
        <v>265</v>
      </c>
      <c r="R83" s="3"/>
    </row>
    <row r="84" spans="1:18">
      <c r="A84" s="3">
        <v>12</v>
      </c>
      <c r="B84" s="3">
        <v>1</v>
      </c>
      <c r="C84" s="3" t="s">
        <v>170</v>
      </c>
      <c r="D84" s="3" t="s">
        <v>178</v>
      </c>
      <c r="E84" s="3" t="s">
        <v>179</v>
      </c>
      <c r="F84" s="3" t="s">
        <v>26</v>
      </c>
      <c r="G84" s="1">
        <v>22010</v>
      </c>
      <c r="H84" s="3" t="s">
        <v>141</v>
      </c>
      <c r="I84" s="2">
        <v>152.69999999999999</v>
      </c>
      <c r="J84" s="21">
        <v>0.70109999999999995</v>
      </c>
      <c r="K84" s="3">
        <v>180</v>
      </c>
      <c r="L84" s="3">
        <v>195</v>
      </c>
      <c r="M84" s="3">
        <v>205</v>
      </c>
      <c r="N84" s="3">
        <v>210</v>
      </c>
      <c r="O84" s="3">
        <v>205</v>
      </c>
      <c r="P84" s="21">
        <f t="shared" si="3"/>
        <v>143.72549999999998</v>
      </c>
      <c r="Q84" s="3"/>
      <c r="R84" s="3"/>
    </row>
    <row r="85" spans="1:18">
      <c r="A85" s="3">
        <v>12</v>
      </c>
      <c r="B85" s="3">
        <v>1</v>
      </c>
      <c r="C85" s="3" t="s">
        <v>170</v>
      </c>
      <c r="D85" s="3" t="s">
        <v>178</v>
      </c>
      <c r="E85" s="3" t="s">
        <v>179</v>
      </c>
      <c r="F85" s="3" t="s">
        <v>26</v>
      </c>
      <c r="G85" s="1">
        <v>22010</v>
      </c>
      <c r="H85" s="3" t="s">
        <v>25</v>
      </c>
      <c r="I85" s="2">
        <v>152.69999999999999</v>
      </c>
      <c r="J85" s="21">
        <v>0.49030000000000001</v>
      </c>
      <c r="K85" s="3">
        <v>180</v>
      </c>
      <c r="L85" s="3">
        <v>195</v>
      </c>
      <c r="M85" s="3">
        <v>205</v>
      </c>
      <c r="N85" s="3">
        <v>210</v>
      </c>
      <c r="O85" s="3">
        <v>205</v>
      </c>
      <c r="P85" s="21">
        <f t="shared" si="3"/>
        <v>100.5115</v>
      </c>
      <c r="Q85" s="3"/>
      <c r="R85" s="3"/>
    </row>
    <row r="86" spans="1:18">
      <c r="A86" s="3"/>
      <c r="B86" s="3"/>
      <c r="C86" s="3"/>
      <c r="D86" s="3"/>
      <c r="E86" s="22" t="s">
        <v>281</v>
      </c>
      <c r="F86" s="22" t="s">
        <v>246</v>
      </c>
      <c r="G86" s="1"/>
      <c r="H86" s="3"/>
      <c r="I86" s="2"/>
      <c r="J86" s="21"/>
      <c r="K86" s="3"/>
      <c r="L86" s="3"/>
      <c r="M86" s="3"/>
      <c r="N86" s="3"/>
      <c r="O86" s="3"/>
      <c r="P86" s="21"/>
      <c r="Q86" s="3"/>
      <c r="R86" s="3"/>
    </row>
    <row r="87" spans="1:18">
      <c r="A87" s="3">
        <v>12</v>
      </c>
      <c r="B87" s="3">
        <v>1</v>
      </c>
      <c r="C87" s="3" t="s">
        <v>49</v>
      </c>
      <c r="D87" s="3">
        <v>52</v>
      </c>
      <c r="E87" s="3" t="s">
        <v>68</v>
      </c>
      <c r="F87" s="3" t="s">
        <v>69</v>
      </c>
      <c r="G87" s="1">
        <v>36328</v>
      </c>
      <c r="H87" s="3" t="s">
        <v>27</v>
      </c>
      <c r="I87" s="2">
        <v>51.75</v>
      </c>
      <c r="J87" s="21">
        <v>1.0508999999999999</v>
      </c>
      <c r="K87" s="3">
        <v>60</v>
      </c>
      <c r="L87" s="52">
        <v>65</v>
      </c>
      <c r="M87" s="52">
        <v>65</v>
      </c>
      <c r="N87" s="3"/>
      <c r="O87" s="3">
        <v>60</v>
      </c>
      <c r="P87" s="21">
        <f>O87*J87</f>
        <v>63.053999999999995</v>
      </c>
      <c r="Q87" s="3"/>
      <c r="R87" s="3"/>
    </row>
    <row r="88" spans="1:18">
      <c r="A88" s="3"/>
      <c r="B88" s="3"/>
      <c r="C88" s="3"/>
      <c r="D88" s="3"/>
      <c r="E88" s="3"/>
      <c r="F88" s="22" t="s">
        <v>247</v>
      </c>
      <c r="G88" s="1"/>
      <c r="H88" s="3"/>
      <c r="I88" s="2"/>
      <c r="J88" s="21"/>
      <c r="K88" s="3"/>
      <c r="L88" s="52"/>
      <c r="M88" s="52"/>
      <c r="N88" s="3"/>
      <c r="O88" s="3"/>
      <c r="P88" s="21"/>
      <c r="Q88" s="3"/>
      <c r="R88" s="3"/>
    </row>
    <row r="89" spans="1:18">
      <c r="A89" s="3">
        <v>12</v>
      </c>
      <c r="B89" s="3">
        <v>1</v>
      </c>
      <c r="C89" s="3" t="s">
        <v>49</v>
      </c>
      <c r="D89" s="3">
        <v>67.5</v>
      </c>
      <c r="E89" s="3" t="s">
        <v>224</v>
      </c>
      <c r="F89" s="3" t="s">
        <v>214</v>
      </c>
      <c r="G89" s="1">
        <v>33047</v>
      </c>
      <c r="H89" s="3" t="s">
        <v>25</v>
      </c>
      <c r="I89" s="2">
        <v>65.25</v>
      </c>
      <c r="J89" s="21">
        <v>0.74809999999999999</v>
      </c>
      <c r="K89" s="3">
        <v>135</v>
      </c>
      <c r="L89" s="3">
        <v>145</v>
      </c>
      <c r="M89" s="52">
        <v>155</v>
      </c>
      <c r="N89" s="3"/>
      <c r="O89" s="3">
        <v>145</v>
      </c>
      <c r="P89" s="21">
        <f>O89*J89</f>
        <v>108.47449999999999</v>
      </c>
      <c r="Q89" s="3"/>
      <c r="R89" s="3"/>
    </row>
    <row r="90" spans="1:18">
      <c r="A90" s="3">
        <v>12</v>
      </c>
      <c r="B90" s="3">
        <v>1</v>
      </c>
      <c r="C90" s="3" t="s">
        <v>49</v>
      </c>
      <c r="D90" s="3">
        <v>82.5</v>
      </c>
      <c r="E90" s="3" t="s">
        <v>187</v>
      </c>
      <c r="F90" s="3" t="s">
        <v>149</v>
      </c>
      <c r="G90" s="1">
        <v>24373</v>
      </c>
      <c r="H90" s="3" t="s">
        <v>63</v>
      </c>
      <c r="I90" s="2">
        <v>82.5</v>
      </c>
      <c r="J90" s="21">
        <v>0.72640000000000005</v>
      </c>
      <c r="K90" s="52">
        <v>170</v>
      </c>
      <c r="L90" s="3">
        <v>175.5</v>
      </c>
      <c r="M90" s="52">
        <v>190</v>
      </c>
      <c r="N90" s="3"/>
      <c r="O90" s="3">
        <v>175.5</v>
      </c>
      <c r="P90" s="21">
        <f>O90*J90</f>
        <v>127.48320000000001</v>
      </c>
      <c r="Q90" s="3"/>
      <c r="R90" s="3"/>
    </row>
    <row r="91" spans="1:18">
      <c r="A91" s="3"/>
      <c r="B91" s="3"/>
      <c r="C91" s="3"/>
      <c r="D91" s="3"/>
      <c r="E91" s="22" t="s">
        <v>257</v>
      </c>
      <c r="F91" s="22"/>
      <c r="G91" s="1"/>
      <c r="H91" s="3"/>
      <c r="I91" s="2"/>
      <c r="J91" s="21"/>
      <c r="K91" s="3"/>
      <c r="L91" s="3"/>
      <c r="M91" s="3"/>
      <c r="N91" s="3"/>
      <c r="O91" s="3"/>
      <c r="P91" s="21"/>
      <c r="Q91" s="3"/>
      <c r="R91" s="3"/>
    </row>
    <row r="92" spans="1:18">
      <c r="A92" s="3"/>
      <c r="B92" s="3"/>
      <c r="C92" s="3"/>
      <c r="D92" s="3"/>
      <c r="E92" s="22" t="s">
        <v>253</v>
      </c>
      <c r="F92" s="22" t="s">
        <v>246</v>
      </c>
      <c r="G92" s="3"/>
      <c r="H92" s="3"/>
      <c r="I92" s="2"/>
      <c r="J92" s="21"/>
      <c r="K92" s="3"/>
      <c r="L92" s="3"/>
      <c r="M92" s="3"/>
      <c r="N92" s="3"/>
      <c r="O92" s="3"/>
      <c r="P92" s="21"/>
      <c r="Q92" s="3"/>
      <c r="R92" s="3"/>
    </row>
    <row r="93" spans="1:18">
      <c r="A93" s="3">
        <v>12</v>
      </c>
      <c r="B93" s="3">
        <v>1</v>
      </c>
      <c r="C93" s="3" t="s">
        <v>70</v>
      </c>
      <c r="D93" s="3">
        <v>60</v>
      </c>
      <c r="E93" s="3" t="s">
        <v>72</v>
      </c>
      <c r="F93" s="3" t="s">
        <v>35</v>
      </c>
      <c r="G93" s="1">
        <v>27234</v>
      </c>
      <c r="H93" s="3" t="s">
        <v>54</v>
      </c>
      <c r="I93" s="2">
        <v>58.85</v>
      </c>
      <c r="J93" s="21">
        <v>0.88170000000000004</v>
      </c>
      <c r="K93" s="3">
        <v>45</v>
      </c>
      <c r="L93" s="52">
        <v>47.5</v>
      </c>
      <c r="M93" s="3">
        <v>47.5</v>
      </c>
      <c r="N93" s="3"/>
      <c r="O93" s="3">
        <v>47.5</v>
      </c>
      <c r="P93" s="21">
        <f>O93*J93</f>
        <v>41.880749999999999</v>
      </c>
      <c r="Q93" s="3"/>
      <c r="R93" s="3"/>
    </row>
    <row r="94" spans="1:18">
      <c r="A94" s="3">
        <v>12</v>
      </c>
      <c r="B94" s="3">
        <v>1</v>
      </c>
      <c r="C94" s="3" t="s">
        <v>70</v>
      </c>
      <c r="D94" s="3">
        <v>67.5</v>
      </c>
      <c r="E94" s="3" t="s">
        <v>183</v>
      </c>
      <c r="F94" s="3" t="s">
        <v>47</v>
      </c>
      <c r="G94" s="1">
        <v>27630</v>
      </c>
      <c r="H94" s="3" t="s">
        <v>54</v>
      </c>
      <c r="I94" s="2">
        <v>65.45</v>
      </c>
      <c r="J94" s="21">
        <v>0.8034</v>
      </c>
      <c r="K94" s="3">
        <v>40</v>
      </c>
      <c r="L94" s="3">
        <v>50</v>
      </c>
      <c r="M94" s="52">
        <v>55</v>
      </c>
      <c r="N94" s="3"/>
      <c r="O94" s="3">
        <v>50</v>
      </c>
      <c r="P94" s="21">
        <f>O94*J94</f>
        <v>40.17</v>
      </c>
      <c r="Q94" s="3"/>
      <c r="R94" s="3"/>
    </row>
    <row r="95" spans="1:18">
      <c r="A95" s="3">
        <v>5</v>
      </c>
      <c r="B95" s="3">
        <v>2</v>
      </c>
      <c r="C95" s="3" t="s">
        <v>70</v>
      </c>
      <c r="D95" s="3">
        <v>67.5</v>
      </c>
      <c r="E95" s="3" t="s">
        <v>71</v>
      </c>
      <c r="F95" s="3" t="s">
        <v>35</v>
      </c>
      <c r="G95" s="1">
        <v>27174</v>
      </c>
      <c r="H95" s="3" t="s">
        <v>54</v>
      </c>
      <c r="I95" s="2">
        <v>61.1</v>
      </c>
      <c r="J95" s="21">
        <v>0.8538</v>
      </c>
      <c r="K95" s="3">
        <v>35</v>
      </c>
      <c r="L95" s="52">
        <v>42.5</v>
      </c>
      <c r="M95" s="3">
        <v>42.5</v>
      </c>
      <c r="N95" s="3"/>
      <c r="O95" s="3">
        <v>42.5</v>
      </c>
      <c r="P95" s="21">
        <f>O95*J95</f>
        <v>36.286499999999997</v>
      </c>
      <c r="Q95" s="3"/>
      <c r="R95" s="3"/>
    </row>
    <row r="96" spans="1:18">
      <c r="A96" s="3"/>
      <c r="B96" s="3"/>
      <c r="C96" s="3"/>
      <c r="D96" s="3"/>
      <c r="E96" s="3"/>
      <c r="F96" s="22" t="s">
        <v>247</v>
      </c>
      <c r="G96" s="1"/>
      <c r="H96" s="3"/>
      <c r="I96" s="2"/>
      <c r="J96" s="21"/>
      <c r="K96" s="3"/>
      <c r="L96" s="3"/>
      <c r="M96" s="52"/>
      <c r="N96" s="3"/>
      <c r="O96" s="3"/>
      <c r="P96" s="21"/>
      <c r="Q96" s="3"/>
      <c r="R96" s="3"/>
    </row>
    <row r="97" spans="1:18">
      <c r="A97" s="3">
        <v>12</v>
      </c>
      <c r="B97" s="3">
        <v>1</v>
      </c>
      <c r="C97" s="3" t="s">
        <v>70</v>
      </c>
      <c r="D97" s="3">
        <v>90</v>
      </c>
      <c r="E97" s="3" t="s">
        <v>284</v>
      </c>
      <c r="F97" s="3" t="s">
        <v>47</v>
      </c>
      <c r="G97" s="1">
        <v>34258</v>
      </c>
      <c r="H97" s="3" t="s">
        <v>17</v>
      </c>
      <c r="I97" s="2">
        <v>85.5</v>
      </c>
      <c r="J97" s="21">
        <v>0.60450000000000004</v>
      </c>
      <c r="K97" s="52">
        <v>95</v>
      </c>
      <c r="L97" s="3">
        <v>95</v>
      </c>
      <c r="M97" s="3">
        <v>105</v>
      </c>
      <c r="N97" s="3"/>
      <c r="O97" s="3">
        <v>105</v>
      </c>
      <c r="P97" s="21">
        <f t="shared" ref="P97:P103" si="4">O97*J97</f>
        <v>63.472500000000004</v>
      </c>
      <c r="Q97" s="3"/>
      <c r="R97" s="3"/>
    </row>
    <row r="98" spans="1:18">
      <c r="A98" s="3">
        <v>12</v>
      </c>
      <c r="B98" s="3">
        <v>1</v>
      </c>
      <c r="C98" s="3" t="s">
        <v>70</v>
      </c>
      <c r="D98" s="3">
        <v>90</v>
      </c>
      <c r="E98" s="3" t="s">
        <v>225</v>
      </c>
      <c r="F98" s="3" t="s">
        <v>53</v>
      </c>
      <c r="G98" s="1">
        <v>31030</v>
      </c>
      <c r="H98" s="3" t="s">
        <v>25</v>
      </c>
      <c r="I98" s="2">
        <v>88.35</v>
      </c>
      <c r="J98" s="21">
        <v>0.59219999999999995</v>
      </c>
      <c r="K98" s="3">
        <v>180</v>
      </c>
      <c r="L98" s="3">
        <v>190</v>
      </c>
      <c r="M98" s="52">
        <v>195</v>
      </c>
      <c r="N98" s="3"/>
      <c r="O98" s="3">
        <v>190</v>
      </c>
      <c r="P98" s="21">
        <f t="shared" si="4"/>
        <v>112.51799999999999</v>
      </c>
      <c r="Q98" s="3"/>
      <c r="R98" s="3"/>
    </row>
    <row r="99" spans="1:18">
      <c r="A99" s="3">
        <v>12</v>
      </c>
      <c r="B99" s="3">
        <v>1</v>
      </c>
      <c r="C99" s="3" t="s">
        <v>70</v>
      </c>
      <c r="D99" s="3">
        <v>100</v>
      </c>
      <c r="E99" s="3" t="s">
        <v>182</v>
      </c>
      <c r="F99" s="3" t="s">
        <v>35</v>
      </c>
      <c r="G99" s="1">
        <v>33415</v>
      </c>
      <c r="H99" s="3" t="s">
        <v>25</v>
      </c>
      <c r="I99" s="2">
        <v>94.35</v>
      </c>
      <c r="J99" s="21">
        <v>0.57010000000000005</v>
      </c>
      <c r="K99" s="52">
        <v>210</v>
      </c>
      <c r="L99" s="3">
        <v>210</v>
      </c>
      <c r="M99" s="3">
        <v>222.5</v>
      </c>
      <c r="N99" s="3"/>
      <c r="O99" s="3">
        <v>222.5</v>
      </c>
      <c r="P99" s="21">
        <f t="shared" si="4"/>
        <v>126.84725000000002</v>
      </c>
      <c r="Q99" s="3"/>
      <c r="R99" s="3"/>
    </row>
    <row r="100" spans="1:18">
      <c r="A100" s="3">
        <v>12</v>
      </c>
      <c r="B100" s="3">
        <v>1</v>
      </c>
      <c r="C100" s="3" t="s">
        <v>70</v>
      </c>
      <c r="D100" s="3">
        <v>110</v>
      </c>
      <c r="E100" s="3" t="s">
        <v>185</v>
      </c>
      <c r="F100" s="3" t="s">
        <v>153</v>
      </c>
      <c r="G100" s="1">
        <v>27397</v>
      </c>
      <c r="H100" s="3" t="s">
        <v>54</v>
      </c>
      <c r="I100" s="2">
        <v>108</v>
      </c>
      <c r="J100" s="21">
        <v>0.54400000000000004</v>
      </c>
      <c r="K100" s="3">
        <v>162.5</v>
      </c>
      <c r="L100" s="3">
        <v>172.5</v>
      </c>
      <c r="M100" s="3">
        <v>182.5</v>
      </c>
      <c r="N100" s="3"/>
      <c r="O100" s="3">
        <v>182.5</v>
      </c>
      <c r="P100" s="21">
        <f t="shared" si="4"/>
        <v>99.28</v>
      </c>
      <c r="Q100" s="3"/>
      <c r="R100" s="3"/>
    </row>
    <row r="101" spans="1:18">
      <c r="A101" s="3">
        <v>12</v>
      </c>
      <c r="B101" s="3">
        <v>1</v>
      </c>
      <c r="C101" s="3" t="s">
        <v>70</v>
      </c>
      <c r="D101" s="3">
        <v>110</v>
      </c>
      <c r="E101" s="3" t="s">
        <v>180</v>
      </c>
      <c r="F101" s="3" t="s">
        <v>181</v>
      </c>
      <c r="G101" s="1">
        <v>30383</v>
      </c>
      <c r="H101" s="3" t="s">
        <v>25</v>
      </c>
      <c r="I101" s="2">
        <v>107.05</v>
      </c>
      <c r="J101" s="21">
        <v>0.54039999999999999</v>
      </c>
      <c r="K101" s="3">
        <v>185</v>
      </c>
      <c r="L101" s="3">
        <v>195</v>
      </c>
      <c r="M101" s="3">
        <v>200</v>
      </c>
      <c r="N101" s="3"/>
      <c r="O101" s="3">
        <v>200</v>
      </c>
      <c r="P101" s="21">
        <f t="shared" si="4"/>
        <v>108.08</v>
      </c>
      <c r="Q101" s="3"/>
      <c r="R101" s="3"/>
    </row>
    <row r="102" spans="1:18">
      <c r="A102" s="3">
        <v>12</v>
      </c>
      <c r="B102" s="3">
        <v>1</v>
      </c>
      <c r="C102" s="3" t="s">
        <v>70</v>
      </c>
      <c r="D102" s="3">
        <v>125</v>
      </c>
      <c r="E102" s="3" t="s">
        <v>184</v>
      </c>
      <c r="F102" s="3" t="s">
        <v>69</v>
      </c>
      <c r="G102" s="1">
        <v>25847</v>
      </c>
      <c r="H102" s="3" t="s">
        <v>74</v>
      </c>
      <c r="I102" s="2">
        <v>111.75</v>
      </c>
      <c r="J102" s="21">
        <v>0.57140000000000002</v>
      </c>
      <c r="K102" s="3">
        <v>100</v>
      </c>
      <c r="L102" s="3">
        <v>117.5</v>
      </c>
      <c r="M102" s="3">
        <v>125</v>
      </c>
      <c r="N102" s="3"/>
      <c r="O102" s="3">
        <v>125</v>
      </c>
      <c r="P102" s="21">
        <f t="shared" si="4"/>
        <v>71.424999999999997</v>
      </c>
      <c r="Q102" s="3"/>
      <c r="R102" s="3"/>
    </row>
    <row r="103" spans="1:18">
      <c r="A103" s="3">
        <v>0</v>
      </c>
      <c r="B103" s="3" t="s">
        <v>255</v>
      </c>
      <c r="C103" s="3" t="s">
        <v>70</v>
      </c>
      <c r="D103" s="3" t="s">
        <v>178</v>
      </c>
      <c r="E103" s="3" t="s">
        <v>186</v>
      </c>
      <c r="F103" s="3" t="s">
        <v>149</v>
      </c>
      <c r="G103" s="1">
        <v>26401</v>
      </c>
      <c r="H103" s="3" t="s">
        <v>54</v>
      </c>
      <c r="I103" s="2">
        <v>144.19999999999999</v>
      </c>
      <c r="J103" s="21">
        <v>0.51429999999999998</v>
      </c>
      <c r="K103" s="52">
        <v>210</v>
      </c>
      <c r="L103" s="52">
        <v>210</v>
      </c>
      <c r="M103" s="52">
        <v>0</v>
      </c>
      <c r="N103" s="52"/>
      <c r="O103" s="52">
        <v>0</v>
      </c>
      <c r="P103" s="21">
        <f t="shared" si="4"/>
        <v>0</v>
      </c>
      <c r="Q103" s="3"/>
      <c r="R103" s="3"/>
    </row>
    <row r="104" spans="1:18">
      <c r="A104" s="3"/>
      <c r="B104" s="3"/>
      <c r="C104" s="3"/>
      <c r="D104" s="3"/>
      <c r="E104" s="22" t="s">
        <v>254</v>
      </c>
      <c r="F104" s="22" t="s">
        <v>246</v>
      </c>
      <c r="G104" s="3"/>
      <c r="H104" s="3"/>
      <c r="I104" s="2"/>
      <c r="J104" s="21"/>
      <c r="K104" s="3"/>
      <c r="L104" s="3"/>
      <c r="M104" s="3"/>
      <c r="N104" s="3"/>
      <c r="O104" s="3"/>
      <c r="P104" s="21"/>
      <c r="Q104" s="3"/>
      <c r="R104" s="3"/>
    </row>
    <row r="105" spans="1:18">
      <c r="A105" s="3">
        <v>12</v>
      </c>
      <c r="B105" s="3">
        <v>1</v>
      </c>
      <c r="C105" s="3" t="s">
        <v>188</v>
      </c>
      <c r="D105" s="3">
        <v>60</v>
      </c>
      <c r="E105" s="3" t="s">
        <v>72</v>
      </c>
      <c r="F105" s="3" t="s">
        <v>35</v>
      </c>
      <c r="G105" s="1">
        <v>27234</v>
      </c>
      <c r="H105" s="3" t="s">
        <v>54</v>
      </c>
      <c r="I105" s="2">
        <v>58.85</v>
      </c>
      <c r="J105" s="21">
        <v>0.88170000000000004</v>
      </c>
      <c r="K105" s="3">
        <v>50</v>
      </c>
      <c r="L105" s="52">
        <v>60</v>
      </c>
      <c r="M105" s="52">
        <v>65</v>
      </c>
      <c r="N105" s="3"/>
      <c r="O105" s="3">
        <v>50</v>
      </c>
      <c r="P105" s="21">
        <f>O105*J105</f>
        <v>44.085000000000001</v>
      </c>
      <c r="Q105" s="3"/>
      <c r="R105" s="3"/>
    </row>
    <row r="106" spans="1:18">
      <c r="A106" s="3">
        <v>12</v>
      </c>
      <c r="B106" s="3">
        <v>1</v>
      </c>
      <c r="C106" s="3" t="s">
        <v>188</v>
      </c>
      <c r="D106" s="3">
        <v>67.5</v>
      </c>
      <c r="E106" s="3" t="s">
        <v>71</v>
      </c>
      <c r="F106" s="3" t="s">
        <v>35</v>
      </c>
      <c r="G106" s="1">
        <v>27174</v>
      </c>
      <c r="H106" s="3" t="s">
        <v>54</v>
      </c>
      <c r="I106" s="2">
        <v>61.1</v>
      </c>
      <c r="J106" s="21">
        <v>0.8538</v>
      </c>
      <c r="K106" s="3">
        <v>45</v>
      </c>
      <c r="L106" s="52">
        <v>52.5</v>
      </c>
      <c r="M106" s="3">
        <v>55</v>
      </c>
      <c r="N106" s="3"/>
      <c r="O106" s="3">
        <v>55</v>
      </c>
      <c r="P106" s="21">
        <f>O106*J106</f>
        <v>46.959000000000003</v>
      </c>
      <c r="Q106" s="3"/>
      <c r="R106" s="3"/>
    </row>
    <row r="107" spans="1:18">
      <c r="A107" s="3"/>
      <c r="B107" s="3"/>
      <c r="C107" s="44"/>
      <c r="D107" s="3"/>
      <c r="E107" s="3"/>
      <c r="F107" s="22" t="s">
        <v>247</v>
      </c>
      <c r="G107" s="1"/>
      <c r="H107" s="3"/>
      <c r="I107" s="2"/>
      <c r="J107" s="21"/>
      <c r="K107" s="3"/>
      <c r="L107" s="52"/>
      <c r="M107" s="3"/>
      <c r="N107" s="3"/>
      <c r="O107" s="3"/>
      <c r="P107" s="21"/>
      <c r="Q107" s="3"/>
      <c r="R107" s="3"/>
    </row>
    <row r="108" spans="1:18">
      <c r="A108" s="3">
        <v>12</v>
      </c>
      <c r="B108" s="3">
        <v>1</v>
      </c>
      <c r="C108" s="44" t="s">
        <v>188</v>
      </c>
      <c r="D108" s="3">
        <v>82.5</v>
      </c>
      <c r="E108" s="3" t="s">
        <v>190</v>
      </c>
      <c r="F108" s="3" t="s">
        <v>35</v>
      </c>
      <c r="G108" s="1">
        <v>27627</v>
      </c>
      <c r="H108" s="3" t="s">
        <v>54</v>
      </c>
      <c r="I108" s="2">
        <v>80.8</v>
      </c>
      <c r="J108" s="21">
        <v>0.63029999999999997</v>
      </c>
      <c r="K108" s="3">
        <v>120</v>
      </c>
      <c r="L108" s="3">
        <v>130</v>
      </c>
      <c r="M108" s="52">
        <v>140</v>
      </c>
      <c r="N108" s="3"/>
      <c r="O108" s="3">
        <v>130</v>
      </c>
      <c r="P108" s="21">
        <f t="shared" ref="P108:P114" si="5">O108*J108</f>
        <v>81.938999999999993</v>
      </c>
      <c r="Q108" s="3"/>
      <c r="R108" s="3"/>
    </row>
    <row r="109" spans="1:18">
      <c r="A109" s="3">
        <v>12</v>
      </c>
      <c r="B109" s="3">
        <v>1</v>
      </c>
      <c r="C109" s="44" t="s">
        <v>188</v>
      </c>
      <c r="D109" s="3">
        <v>90</v>
      </c>
      <c r="E109" s="3" t="s">
        <v>103</v>
      </c>
      <c r="F109" s="3" t="s">
        <v>35</v>
      </c>
      <c r="G109" s="1">
        <v>30024</v>
      </c>
      <c r="H109" s="3" t="s">
        <v>25</v>
      </c>
      <c r="I109" s="2">
        <v>88.6</v>
      </c>
      <c r="J109" s="21">
        <v>0.59099999999999997</v>
      </c>
      <c r="K109" s="3">
        <v>175</v>
      </c>
      <c r="L109" s="3">
        <v>190</v>
      </c>
      <c r="M109" s="52">
        <v>210</v>
      </c>
      <c r="N109" s="3"/>
      <c r="O109" s="3">
        <v>190</v>
      </c>
      <c r="P109" s="21">
        <f t="shared" si="5"/>
        <v>112.28999999999999</v>
      </c>
      <c r="Q109" s="3"/>
      <c r="R109" s="3"/>
    </row>
    <row r="110" spans="1:18">
      <c r="A110" s="3">
        <v>12</v>
      </c>
      <c r="B110" s="3">
        <v>1</v>
      </c>
      <c r="C110" s="44" t="s">
        <v>188</v>
      </c>
      <c r="D110" s="3">
        <v>100</v>
      </c>
      <c r="E110" s="3" t="s">
        <v>279</v>
      </c>
      <c r="F110" s="3" t="s">
        <v>56</v>
      </c>
      <c r="G110" s="1" t="s">
        <v>280</v>
      </c>
      <c r="H110" s="3" t="s">
        <v>25</v>
      </c>
      <c r="I110" s="2">
        <v>98.8</v>
      </c>
      <c r="J110" s="21">
        <v>0.57010000000000005</v>
      </c>
      <c r="K110" s="52">
        <v>260</v>
      </c>
      <c r="L110" s="3">
        <v>265</v>
      </c>
      <c r="M110" s="3">
        <v>272.5</v>
      </c>
      <c r="N110" s="3"/>
      <c r="O110" s="3">
        <v>272.5</v>
      </c>
      <c r="P110" s="21">
        <f t="shared" si="5"/>
        <v>155.35225000000003</v>
      </c>
      <c r="Q110" s="3"/>
      <c r="R110" s="3"/>
    </row>
    <row r="111" spans="1:18">
      <c r="A111" s="3">
        <v>0</v>
      </c>
      <c r="B111" s="3" t="s">
        <v>255</v>
      </c>
      <c r="C111" s="44" t="s">
        <v>188</v>
      </c>
      <c r="D111" s="3">
        <v>100</v>
      </c>
      <c r="E111" s="3" t="s">
        <v>182</v>
      </c>
      <c r="F111" s="3" t="s">
        <v>35</v>
      </c>
      <c r="G111" s="1">
        <v>33415</v>
      </c>
      <c r="H111" s="3" t="s">
        <v>25</v>
      </c>
      <c r="I111" s="2">
        <v>94.35</v>
      </c>
      <c r="J111" s="21">
        <v>0.57010000000000005</v>
      </c>
      <c r="K111" s="52">
        <v>300</v>
      </c>
      <c r="L111" s="52">
        <v>300</v>
      </c>
      <c r="M111" s="52">
        <v>300</v>
      </c>
      <c r="N111" s="3"/>
      <c r="O111" s="52">
        <v>0</v>
      </c>
      <c r="P111" s="21">
        <f t="shared" si="5"/>
        <v>0</v>
      </c>
      <c r="Q111" s="3"/>
      <c r="R111" s="3"/>
    </row>
    <row r="112" spans="1:18">
      <c r="A112" s="3">
        <v>12</v>
      </c>
      <c r="B112" s="3">
        <v>1</v>
      </c>
      <c r="C112" s="44" t="s">
        <v>188</v>
      </c>
      <c r="D112" s="3">
        <v>110</v>
      </c>
      <c r="E112" s="3" t="s">
        <v>189</v>
      </c>
      <c r="F112" s="3" t="s">
        <v>26</v>
      </c>
      <c r="G112" s="1">
        <v>32124</v>
      </c>
      <c r="H112" s="3" t="s">
        <v>25</v>
      </c>
      <c r="I112" s="2">
        <v>100.15</v>
      </c>
      <c r="J112" s="21">
        <v>0.55359999999999998</v>
      </c>
      <c r="K112" s="3">
        <v>220</v>
      </c>
      <c r="L112" s="3">
        <v>230</v>
      </c>
      <c r="M112" s="52">
        <v>240</v>
      </c>
      <c r="N112" s="3"/>
      <c r="O112" s="3">
        <v>230</v>
      </c>
      <c r="P112" s="21">
        <f t="shared" si="5"/>
        <v>127.32799999999999</v>
      </c>
      <c r="Q112" s="3"/>
      <c r="R112" s="3"/>
    </row>
    <row r="113" spans="1:18">
      <c r="A113" s="3">
        <v>5</v>
      </c>
      <c r="B113" s="3">
        <v>2</v>
      </c>
      <c r="C113" s="44" t="s">
        <v>188</v>
      </c>
      <c r="D113" s="3">
        <v>110</v>
      </c>
      <c r="E113" s="3" t="s">
        <v>215</v>
      </c>
      <c r="F113" s="3" t="s">
        <v>35</v>
      </c>
      <c r="G113" s="1">
        <v>32600</v>
      </c>
      <c r="H113" s="3" t="s">
        <v>25</v>
      </c>
      <c r="I113" s="2">
        <v>105</v>
      </c>
      <c r="J113" s="21">
        <v>0.54369999999999996</v>
      </c>
      <c r="K113" s="3">
        <v>120</v>
      </c>
      <c r="L113" s="3">
        <v>170</v>
      </c>
      <c r="M113" s="52">
        <v>200</v>
      </c>
      <c r="N113" s="3"/>
      <c r="O113" s="3">
        <v>170</v>
      </c>
      <c r="P113" s="21">
        <f t="shared" si="5"/>
        <v>92.428999999999988</v>
      </c>
      <c r="Q113" s="3"/>
      <c r="R113" s="3"/>
    </row>
    <row r="114" spans="1:18">
      <c r="A114" s="3">
        <v>12</v>
      </c>
      <c r="B114" s="3">
        <v>1</v>
      </c>
      <c r="C114" s="44" t="s">
        <v>188</v>
      </c>
      <c r="D114" s="3">
        <v>125</v>
      </c>
      <c r="E114" s="3" t="s">
        <v>191</v>
      </c>
      <c r="F114" s="3" t="s">
        <v>35</v>
      </c>
      <c r="G114" s="1">
        <v>29024</v>
      </c>
      <c r="H114" s="3" t="s">
        <v>25</v>
      </c>
      <c r="I114" s="2">
        <v>111.6</v>
      </c>
      <c r="J114" s="21">
        <v>0.53469999999999995</v>
      </c>
      <c r="K114" s="3">
        <v>100</v>
      </c>
      <c r="L114" s="3">
        <v>115</v>
      </c>
      <c r="M114" s="52">
        <v>0</v>
      </c>
      <c r="N114" s="3"/>
      <c r="O114" s="3">
        <v>115</v>
      </c>
      <c r="P114" s="21">
        <f t="shared" si="5"/>
        <v>61.490499999999997</v>
      </c>
      <c r="Q114" s="3"/>
      <c r="R114" s="3"/>
    </row>
    <row r="115" spans="1:18">
      <c r="A115" s="3"/>
      <c r="B115" s="3"/>
      <c r="E115" s="38" t="s">
        <v>282</v>
      </c>
      <c r="F115" s="38" t="s">
        <v>247</v>
      </c>
    </row>
    <row r="116" spans="1:18">
      <c r="A116" s="3">
        <v>12</v>
      </c>
      <c r="B116" s="3">
        <v>1</v>
      </c>
      <c r="C116" s="44" t="s">
        <v>84</v>
      </c>
      <c r="D116" s="3">
        <v>110</v>
      </c>
      <c r="E116" s="3" t="s">
        <v>87</v>
      </c>
      <c r="F116" s="3" t="s">
        <v>47</v>
      </c>
      <c r="G116" s="1">
        <v>32694</v>
      </c>
      <c r="H116" s="3" t="s">
        <v>25</v>
      </c>
      <c r="I116" s="2">
        <v>103.8</v>
      </c>
      <c r="J116" s="21">
        <v>0.54590000000000005</v>
      </c>
      <c r="K116" s="3">
        <v>210</v>
      </c>
      <c r="L116" s="52">
        <v>0</v>
      </c>
      <c r="M116" s="52">
        <v>0</v>
      </c>
      <c r="N116" s="3"/>
      <c r="O116" s="3">
        <v>210</v>
      </c>
      <c r="P116" s="21">
        <f>O116*J116</f>
        <v>114.63900000000001</v>
      </c>
      <c r="Q116" s="3"/>
      <c r="R116" s="3"/>
    </row>
    <row r="117" spans="1:18" ht="13.5" thickBot="1">
      <c r="A117" s="7">
        <v>1</v>
      </c>
    </row>
    <row r="118" spans="1:18" ht="12.75" customHeight="1">
      <c r="A118" s="57" t="s">
        <v>10</v>
      </c>
      <c r="B118" s="59" t="s">
        <v>8</v>
      </c>
      <c r="C118" s="59" t="s">
        <v>13</v>
      </c>
      <c r="D118" s="59" t="s">
        <v>2</v>
      </c>
      <c r="E118" s="59" t="s">
        <v>3</v>
      </c>
      <c r="F118" s="59" t="s">
        <v>16</v>
      </c>
      <c r="G118" s="59" t="s">
        <v>7</v>
      </c>
      <c r="H118" s="59" t="s">
        <v>4</v>
      </c>
      <c r="I118" s="63" t="s">
        <v>1</v>
      </c>
      <c r="J118" s="65" t="s">
        <v>0</v>
      </c>
      <c r="K118" s="78" t="s">
        <v>196</v>
      </c>
      <c r="L118" s="78"/>
      <c r="M118" s="78"/>
      <c r="N118" s="78"/>
      <c r="O118" s="78"/>
      <c r="P118" s="78"/>
      <c r="Q118" s="71" t="s">
        <v>9</v>
      </c>
      <c r="R118" s="71" t="s">
        <v>12</v>
      </c>
    </row>
    <row r="119" spans="1:18" s="9" customFormat="1" ht="11.25" customHeight="1">
      <c r="A119" s="58"/>
      <c r="B119" s="60"/>
      <c r="C119" s="60"/>
      <c r="D119" s="60"/>
      <c r="E119" s="60"/>
      <c r="F119" s="60"/>
      <c r="G119" s="60"/>
      <c r="H119" s="60"/>
      <c r="I119" s="64"/>
      <c r="J119" s="66"/>
      <c r="K119" s="19" t="s">
        <v>1</v>
      </c>
      <c r="L119" s="19" t="s">
        <v>197</v>
      </c>
      <c r="M119" s="19"/>
      <c r="N119" s="19"/>
      <c r="O119" s="19" t="s">
        <v>6</v>
      </c>
      <c r="P119" s="20" t="s">
        <v>0</v>
      </c>
      <c r="Q119" s="72"/>
      <c r="R119" s="72"/>
    </row>
    <row r="120" spans="1:18">
      <c r="A120" s="3"/>
      <c r="B120" s="3"/>
      <c r="C120" s="3"/>
      <c r="D120" s="3"/>
      <c r="E120" s="22" t="s">
        <v>285</v>
      </c>
      <c r="F120" s="22"/>
      <c r="G120" s="1"/>
      <c r="H120" s="3"/>
      <c r="I120" s="2"/>
      <c r="J120" s="21"/>
      <c r="K120" s="3"/>
      <c r="L120" s="3"/>
      <c r="M120" s="3"/>
      <c r="N120" s="3"/>
      <c r="O120" s="3"/>
      <c r="P120" s="21"/>
      <c r="Q120" s="3"/>
      <c r="R120" s="3"/>
    </row>
    <row r="121" spans="1:18">
      <c r="A121" s="3"/>
      <c r="B121" s="3"/>
      <c r="C121" s="3"/>
      <c r="D121" s="3"/>
      <c r="E121" s="22" t="s">
        <v>252</v>
      </c>
      <c r="F121" s="22" t="s">
        <v>246</v>
      </c>
      <c r="G121" s="1"/>
      <c r="H121" s="3"/>
      <c r="I121" s="2"/>
      <c r="J121" s="21"/>
      <c r="K121" s="3"/>
      <c r="L121" s="3"/>
      <c r="M121" s="3"/>
      <c r="N121" s="3"/>
      <c r="O121" s="3"/>
      <c r="P121" s="21"/>
      <c r="Q121" s="3"/>
      <c r="R121" s="3"/>
    </row>
    <row r="122" spans="1:18">
      <c r="A122" s="3">
        <v>12</v>
      </c>
      <c r="B122" s="3">
        <v>1</v>
      </c>
      <c r="C122" s="3" t="s">
        <v>192</v>
      </c>
      <c r="D122" s="3">
        <v>44</v>
      </c>
      <c r="E122" s="3" t="s">
        <v>33</v>
      </c>
      <c r="F122" s="3" t="s">
        <v>26</v>
      </c>
      <c r="G122" s="1">
        <v>39637</v>
      </c>
      <c r="H122" s="3" t="s">
        <v>28</v>
      </c>
      <c r="I122" s="2">
        <v>25.75</v>
      </c>
      <c r="J122" s="21">
        <v>1.7087000000000001</v>
      </c>
      <c r="K122" s="3">
        <v>15</v>
      </c>
      <c r="L122" s="3">
        <v>55</v>
      </c>
      <c r="M122" s="3"/>
      <c r="N122" s="3"/>
      <c r="O122" s="3">
        <v>55</v>
      </c>
      <c r="P122" s="21">
        <f>O122*J122</f>
        <v>93.978500000000011</v>
      </c>
      <c r="Q122" s="3"/>
      <c r="R122" s="3"/>
    </row>
    <row r="123" spans="1:18">
      <c r="A123" s="3">
        <v>12</v>
      </c>
      <c r="B123" s="3">
        <v>1</v>
      </c>
      <c r="C123" s="3" t="s">
        <v>192</v>
      </c>
      <c r="D123" s="3">
        <v>60</v>
      </c>
      <c r="E123" s="3" t="s">
        <v>222</v>
      </c>
      <c r="F123" s="3" t="s">
        <v>53</v>
      </c>
      <c r="G123" s="1">
        <v>29390</v>
      </c>
      <c r="H123" s="3" t="s">
        <v>25</v>
      </c>
      <c r="I123" s="2">
        <v>59.55</v>
      </c>
      <c r="J123" s="21">
        <v>0.91269999999999996</v>
      </c>
      <c r="K123" s="3">
        <v>30</v>
      </c>
      <c r="L123" s="3">
        <v>53</v>
      </c>
      <c r="M123" s="3"/>
      <c r="N123" s="3"/>
      <c r="O123" s="3">
        <v>53</v>
      </c>
      <c r="P123" s="21">
        <f>O123*J123</f>
        <v>48.373100000000001</v>
      </c>
      <c r="Q123" s="3"/>
      <c r="R123" s="3"/>
    </row>
    <row r="124" spans="1:18">
      <c r="A124" s="3">
        <v>12</v>
      </c>
      <c r="B124" s="3">
        <v>1</v>
      </c>
      <c r="C124" s="3" t="s">
        <v>192</v>
      </c>
      <c r="D124" s="3">
        <v>60</v>
      </c>
      <c r="E124" s="3" t="s">
        <v>72</v>
      </c>
      <c r="F124" s="3" t="s">
        <v>35</v>
      </c>
      <c r="G124" s="1">
        <v>27234</v>
      </c>
      <c r="H124" s="3" t="s">
        <v>54</v>
      </c>
      <c r="I124" s="2">
        <v>58.85</v>
      </c>
      <c r="J124" s="21">
        <v>0.92359999999999998</v>
      </c>
      <c r="K124" s="3">
        <v>30</v>
      </c>
      <c r="L124" s="3">
        <v>25</v>
      </c>
      <c r="M124" s="3"/>
      <c r="N124" s="3"/>
      <c r="O124" s="3">
        <v>25</v>
      </c>
      <c r="P124" s="21">
        <f>O124*J124</f>
        <v>23.09</v>
      </c>
      <c r="Q124" s="3"/>
      <c r="R124" s="3"/>
    </row>
    <row r="125" spans="1:18">
      <c r="A125" s="3">
        <v>12</v>
      </c>
      <c r="B125" s="3">
        <v>1</v>
      </c>
      <c r="C125" s="3" t="s">
        <v>192</v>
      </c>
      <c r="D125" s="3">
        <v>67.5</v>
      </c>
      <c r="E125" s="3" t="s">
        <v>71</v>
      </c>
      <c r="F125" s="3" t="s">
        <v>35</v>
      </c>
      <c r="G125" s="1">
        <v>27174</v>
      </c>
      <c r="H125" s="3" t="s">
        <v>54</v>
      </c>
      <c r="I125" s="2">
        <v>61.1</v>
      </c>
      <c r="J125" s="21">
        <v>0.94520000000000004</v>
      </c>
      <c r="K125" s="3">
        <v>32.5</v>
      </c>
      <c r="L125" s="3">
        <v>14</v>
      </c>
      <c r="M125" s="3"/>
      <c r="N125" s="3"/>
      <c r="O125" s="3">
        <v>14</v>
      </c>
      <c r="P125" s="21">
        <f>O125*J125</f>
        <v>13.232800000000001</v>
      </c>
      <c r="Q125" s="3"/>
      <c r="R125" s="3"/>
    </row>
    <row r="126" spans="1:18">
      <c r="A126" s="3"/>
      <c r="B126" s="3"/>
      <c r="C126" s="3"/>
      <c r="D126" s="3"/>
      <c r="E126" s="3"/>
      <c r="F126" s="22" t="s">
        <v>247</v>
      </c>
      <c r="G126" s="1"/>
      <c r="H126" s="3"/>
      <c r="I126" s="2"/>
      <c r="J126" s="21"/>
      <c r="K126" s="3"/>
      <c r="L126" s="3"/>
      <c r="M126" s="3"/>
      <c r="N126" s="3"/>
      <c r="O126" s="3"/>
      <c r="P126" s="21"/>
      <c r="Q126" s="3"/>
      <c r="R126" s="3"/>
    </row>
    <row r="127" spans="1:18">
      <c r="A127" s="3">
        <v>12</v>
      </c>
      <c r="B127" s="3">
        <v>1</v>
      </c>
      <c r="C127" s="3" t="s">
        <v>194</v>
      </c>
      <c r="D127" s="3">
        <v>60</v>
      </c>
      <c r="E127" s="3" t="s">
        <v>193</v>
      </c>
      <c r="F127" s="3" t="s">
        <v>108</v>
      </c>
      <c r="G127" s="1">
        <v>31380</v>
      </c>
      <c r="H127" s="3" t="s">
        <v>25</v>
      </c>
      <c r="I127" s="2">
        <v>57.4</v>
      </c>
      <c r="J127" s="21">
        <v>0.95120000000000005</v>
      </c>
      <c r="K127" s="3">
        <v>57.5</v>
      </c>
      <c r="L127" s="3">
        <v>35</v>
      </c>
      <c r="M127" s="3"/>
      <c r="N127" s="3"/>
      <c r="O127" s="3">
        <v>35</v>
      </c>
      <c r="P127" s="21">
        <f t="shared" ref="P127:P132" si="6">O127*J127</f>
        <v>33.292000000000002</v>
      </c>
      <c r="Q127" s="3"/>
      <c r="R127" s="3"/>
    </row>
    <row r="128" spans="1:18">
      <c r="A128" s="3">
        <v>12</v>
      </c>
      <c r="B128" s="3">
        <v>1</v>
      </c>
      <c r="C128" s="3" t="s">
        <v>194</v>
      </c>
      <c r="D128" s="3">
        <v>67.5</v>
      </c>
      <c r="E128" s="3" t="s">
        <v>234</v>
      </c>
      <c r="F128" s="3" t="s">
        <v>235</v>
      </c>
      <c r="G128" s="1">
        <v>33802</v>
      </c>
      <c r="H128" s="3" t="s">
        <v>25</v>
      </c>
      <c r="I128" s="2">
        <v>65.55</v>
      </c>
      <c r="J128" s="21">
        <v>0.85429999999999995</v>
      </c>
      <c r="K128" s="3">
        <v>67.5</v>
      </c>
      <c r="L128" s="3">
        <v>25</v>
      </c>
      <c r="M128" s="3"/>
      <c r="N128" s="3"/>
      <c r="O128" s="3">
        <f>L128</f>
        <v>25</v>
      </c>
      <c r="P128" s="21">
        <f t="shared" si="6"/>
        <v>21.357499999999998</v>
      </c>
      <c r="Q128" s="3"/>
      <c r="R128" s="3"/>
    </row>
    <row r="129" spans="1:18">
      <c r="A129" s="3">
        <v>12</v>
      </c>
      <c r="B129" s="3">
        <v>1</v>
      </c>
      <c r="C129" s="3" t="s">
        <v>194</v>
      </c>
      <c r="D129" s="3">
        <v>82.5</v>
      </c>
      <c r="E129" s="3" t="s">
        <v>135</v>
      </c>
      <c r="F129" s="3" t="s">
        <v>26</v>
      </c>
      <c r="G129" s="1">
        <v>34492</v>
      </c>
      <c r="H129" s="3" t="s">
        <v>17</v>
      </c>
      <c r="I129" s="2">
        <v>79.3</v>
      </c>
      <c r="J129" s="21">
        <v>0.78690000000000004</v>
      </c>
      <c r="K129" s="3">
        <v>80</v>
      </c>
      <c r="L129" s="3">
        <v>29</v>
      </c>
      <c r="M129" s="3"/>
      <c r="N129" s="3"/>
      <c r="O129" s="3">
        <f>L129</f>
        <v>29</v>
      </c>
      <c r="P129" s="21">
        <f t="shared" si="6"/>
        <v>22.8201</v>
      </c>
      <c r="Q129" s="3"/>
      <c r="R129" s="3"/>
    </row>
    <row r="130" spans="1:18">
      <c r="A130" s="3">
        <v>12</v>
      </c>
      <c r="B130" s="3">
        <v>1</v>
      </c>
      <c r="C130" s="3" t="s">
        <v>194</v>
      </c>
      <c r="D130" s="3">
        <v>82.5</v>
      </c>
      <c r="E130" s="3" t="s">
        <v>213</v>
      </c>
      <c r="F130" s="3" t="s">
        <v>214</v>
      </c>
      <c r="G130" s="1">
        <v>33785</v>
      </c>
      <c r="H130" s="3" t="s">
        <v>25</v>
      </c>
      <c r="I130" s="2">
        <v>80.8</v>
      </c>
      <c r="J130" s="21">
        <v>0.77229999999999999</v>
      </c>
      <c r="K130" s="3">
        <v>82.5</v>
      </c>
      <c r="L130" s="3">
        <v>25</v>
      </c>
      <c r="M130" s="3"/>
      <c r="N130" s="3"/>
      <c r="O130" s="3">
        <f>L130</f>
        <v>25</v>
      </c>
      <c r="P130" s="21">
        <f t="shared" si="6"/>
        <v>19.307500000000001</v>
      </c>
      <c r="Q130" s="3"/>
      <c r="R130" s="3"/>
    </row>
    <row r="131" spans="1:18">
      <c r="A131" s="3">
        <v>12</v>
      </c>
      <c r="B131" s="3">
        <v>1</v>
      </c>
      <c r="C131" s="3" t="s">
        <v>194</v>
      </c>
      <c r="D131" s="3">
        <v>90</v>
      </c>
      <c r="E131" s="3" t="s">
        <v>174</v>
      </c>
      <c r="F131" s="3" t="s">
        <v>35</v>
      </c>
      <c r="G131" s="1">
        <v>29863</v>
      </c>
      <c r="H131" s="3" t="s">
        <v>25</v>
      </c>
      <c r="I131" s="2">
        <v>86.8</v>
      </c>
      <c r="J131" s="21">
        <v>0.74170000000000003</v>
      </c>
      <c r="K131" s="3">
        <v>87.5</v>
      </c>
      <c r="L131" s="3">
        <v>22</v>
      </c>
      <c r="M131" s="3"/>
      <c r="N131" s="3"/>
      <c r="O131" s="3">
        <f>L131</f>
        <v>22</v>
      </c>
      <c r="P131" s="21">
        <f t="shared" si="6"/>
        <v>16.317399999999999</v>
      </c>
      <c r="Q131" s="3"/>
      <c r="R131" s="3"/>
    </row>
    <row r="132" spans="1:18">
      <c r="A132" s="3">
        <v>12</v>
      </c>
      <c r="B132" s="3">
        <v>1</v>
      </c>
      <c r="C132" s="3" t="s">
        <v>194</v>
      </c>
      <c r="D132" s="3">
        <v>110</v>
      </c>
      <c r="E132" s="3" t="s">
        <v>168</v>
      </c>
      <c r="F132" s="3" t="s">
        <v>169</v>
      </c>
      <c r="G132" s="1">
        <v>29913</v>
      </c>
      <c r="H132" s="3" t="s">
        <v>25</v>
      </c>
      <c r="I132" s="2">
        <v>107.5</v>
      </c>
      <c r="J132" s="21">
        <v>0.65539999999999998</v>
      </c>
      <c r="K132" s="3">
        <v>107.5</v>
      </c>
      <c r="L132" s="3">
        <v>26</v>
      </c>
      <c r="M132" s="3"/>
      <c r="N132" s="3"/>
      <c r="O132" s="3">
        <f>L132</f>
        <v>26</v>
      </c>
      <c r="P132" s="21">
        <f t="shared" si="6"/>
        <v>17.040399999999998</v>
      </c>
      <c r="Q132" s="3"/>
      <c r="R132" s="3"/>
    </row>
    <row r="133" spans="1:18">
      <c r="A133" s="3"/>
      <c r="B133" s="3"/>
      <c r="C133" s="3"/>
      <c r="D133" s="3"/>
      <c r="E133" s="22" t="s">
        <v>257</v>
      </c>
      <c r="F133" s="22" t="s">
        <v>247</v>
      </c>
      <c r="G133" s="1"/>
      <c r="H133" s="3"/>
      <c r="I133" s="2"/>
      <c r="J133" s="21"/>
      <c r="K133" s="3"/>
      <c r="L133" s="3"/>
      <c r="M133" s="3"/>
      <c r="N133" s="3"/>
      <c r="O133" s="3"/>
      <c r="P133" s="21"/>
      <c r="Q133" s="3"/>
      <c r="R133" s="3"/>
    </row>
    <row r="134" spans="1:18">
      <c r="A134" s="3">
        <v>12</v>
      </c>
      <c r="B134" s="3">
        <v>1</v>
      </c>
      <c r="C134" s="3" t="s">
        <v>233</v>
      </c>
      <c r="D134" s="3">
        <v>100</v>
      </c>
      <c r="E134" s="3" t="s">
        <v>182</v>
      </c>
      <c r="F134" s="3" t="s">
        <v>35</v>
      </c>
      <c r="G134" s="1">
        <v>33415</v>
      </c>
      <c r="H134" s="3" t="s">
        <v>25</v>
      </c>
      <c r="I134" s="2">
        <v>94.35</v>
      </c>
      <c r="J134" s="21">
        <v>0.70150000000000001</v>
      </c>
      <c r="K134" s="3">
        <v>95</v>
      </c>
      <c r="L134" s="3">
        <v>38</v>
      </c>
      <c r="M134" s="3"/>
      <c r="N134" s="3"/>
      <c r="O134" s="54">
        <f>L134*K134/I134</f>
        <v>38.261791202967679</v>
      </c>
      <c r="P134" s="21">
        <f>O134*J134</f>
        <v>26.840646528881827</v>
      </c>
      <c r="Q134" s="3"/>
      <c r="R134" s="3"/>
    </row>
    <row r="135" spans="1:18">
      <c r="A135" s="3">
        <v>12</v>
      </c>
      <c r="B135" s="3">
        <v>1</v>
      </c>
      <c r="C135" s="3" t="s">
        <v>233</v>
      </c>
      <c r="D135" s="3">
        <v>110</v>
      </c>
      <c r="E135" s="3" t="s">
        <v>195</v>
      </c>
      <c r="F135" s="3" t="s">
        <v>114</v>
      </c>
      <c r="G135" s="1">
        <v>26771</v>
      </c>
      <c r="H135" s="3" t="s">
        <v>54</v>
      </c>
      <c r="I135" s="2">
        <v>106.5</v>
      </c>
      <c r="J135" s="21">
        <v>0.66149999999999998</v>
      </c>
      <c r="K135" s="3">
        <v>107.5</v>
      </c>
      <c r="L135" s="3">
        <v>19</v>
      </c>
      <c r="M135" s="3"/>
      <c r="N135" s="3"/>
      <c r="O135" s="54">
        <f>L135*K135/I135</f>
        <v>19.178403755868544</v>
      </c>
      <c r="P135" s="21">
        <f>O135*J135</f>
        <v>12.686514084507042</v>
      </c>
      <c r="Q135" s="3"/>
      <c r="R135" s="3"/>
    </row>
    <row r="136" spans="1:18">
      <c r="A136" s="3"/>
      <c r="B136" s="3"/>
      <c r="C136" s="3"/>
      <c r="D136" s="3"/>
      <c r="E136" s="22" t="s">
        <v>286</v>
      </c>
      <c r="F136" s="22"/>
      <c r="G136" s="1"/>
      <c r="H136" s="3"/>
      <c r="I136" s="2"/>
      <c r="J136" s="21"/>
      <c r="K136" s="3"/>
      <c r="L136" s="3"/>
      <c r="M136" s="3"/>
      <c r="N136" s="3"/>
      <c r="O136" s="54"/>
      <c r="P136" s="21"/>
      <c r="Q136" s="3"/>
      <c r="R136" s="3"/>
    </row>
    <row r="137" spans="1:18">
      <c r="A137" s="3"/>
      <c r="B137" s="3"/>
      <c r="C137" s="3"/>
      <c r="D137" s="3"/>
      <c r="E137" s="22" t="s">
        <v>252</v>
      </c>
      <c r="F137" s="22" t="s">
        <v>247</v>
      </c>
      <c r="G137" s="1"/>
      <c r="H137" s="3"/>
      <c r="I137" s="2"/>
      <c r="J137" s="21"/>
      <c r="K137" s="3"/>
      <c r="L137" s="3"/>
      <c r="M137" s="3"/>
      <c r="N137" s="3"/>
      <c r="O137" s="54"/>
      <c r="P137" s="21"/>
      <c r="Q137" s="3"/>
      <c r="R137" s="3"/>
    </row>
    <row r="138" spans="1:18">
      <c r="A138" s="3">
        <v>12</v>
      </c>
      <c r="B138" s="3">
        <v>1</v>
      </c>
      <c r="C138" s="3" t="s">
        <v>204</v>
      </c>
      <c r="D138" s="3">
        <v>82.5</v>
      </c>
      <c r="E138" s="3" t="s">
        <v>207</v>
      </c>
      <c r="F138" s="3" t="s">
        <v>35</v>
      </c>
      <c r="G138" s="1">
        <v>23189</v>
      </c>
      <c r="H138" s="3" t="s">
        <v>203</v>
      </c>
      <c r="I138" s="2">
        <v>79.150000000000006</v>
      </c>
      <c r="J138" s="21"/>
      <c r="K138" s="3">
        <v>55</v>
      </c>
      <c r="L138" s="3">
        <v>32</v>
      </c>
      <c r="M138" s="3"/>
      <c r="N138" s="3"/>
      <c r="O138" s="3">
        <f>L138*K138/I138</f>
        <v>22.236260265319014</v>
      </c>
      <c r="P138" s="21">
        <f>O138*J138</f>
        <v>0</v>
      </c>
      <c r="Q138" s="3"/>
      <c r="R138" s="3"/>
    </row>
    <row r="139" spans="1:18">
      <c r="A139" s="3">
        <v>12</v>
      </c>
      <c r="B139" s="3">
        <v>1</v>
      </c>
      <c r="C139" s="3" t="s">
        <v>204</v>
      </c>
      <c r="D139" s="3">
        <v>125</v>
      </c>
      <c r="E139" s="3" t="s">
        <v>205</v>
      </c>
      <c r="F139" s="3" t="s">
        <v>206</v>
      </c>
      <c r="G139" s="1">
        <v>30102</v>
      </c>
      <c r="H139" s="3" t="s">
        <v>25</v>
      </c>
      <c r="I139" s="2">
        <v>115.7</v>
      </c>
      <c r="J139" s="21"/>
      <c r="K139" s="3">
        <v>75</v>
      </c>
      <c r="L139" s="3">
        <v>46</v>
      </c>
      <c r="M139" s="3"/>
      <c r="N139" s="3"/>
      <c r="O139" s="3">
        <f>L139*K139/I139</f>
        <v>29.818496110630942</v>
      </c>
      <c r="P139" s="21">
        <f>O139*J139</f>
        <v>0</v>
      </c>
      <c r="Q139" s="3"/>
      <c r="R139" s="3"/>
    </row>
    <row r="140" spans="1:18">
      <c r="A140" s="3"/>
      <c r="B140" s="3"/>
      <c r="C140" s="3"/>
      <c r="D140" s="3"/>
      <c r="E140" s="22" t="s">
        <v>257</v>
      </c>
      <c r="F140" s="22" t="s">
        <v>246</v>
      </c>
      <c r="G140" s="1"/>
      <c r="H140" s="3"/>
      <c r="I140" s="2"/>
      <c r="J140" s="21"/>
      <c r="K140" s="3"/>
      <c r="L140" s="3"/>
      <c r="M140" s="3"/>
      <c r="N140" s="3"/>
      <c r="O140" s="3"/>
      <c r="P140" s="21"/>
      <c r="Q140" s="3"/>
      <c r="R140" s="3"/>
    </row>
    <row r="141" spans="1:18">
      <c r="A141" s="3">
        <v>12</v>
      </c>
      <c r="B141" s="3">
        <v>1</v>
      </c>
      <c r="C141" s="3" t="s">
        <v>199</v>
      </c>
      <c r="D141" s="3">
        <v>75</v>
      </c>
      <c r="E141" s="3" t="s">
        <v>202</v>
      </c>
      <c r="F141" s="3" t="s">
        <v>35</v>
      </c>
      <c r="G141" s="1">
        <v>32567</v>
      </c>
      <c r="H141" s="3" t="s">
        <v>25</v>
      </c>
      <c r="I141" s="2">
        <v>73.900000000000006</v>
      </c>
      <c r="J141" s="21"/>
      <c r="K141" s="3">
        <v>35</v>
      </c>
      <c r="L141" s="3">
        <v>70</v>
      </c>
      <c r="M141" s="3"/>
      <c r="N141" s="3"/>
      <c r="O141" s="3">
        <f>L141*K141/I141</f>
        <v>33.152909336941811</v>
      </c>
      <c r="P141" s="21">
        <f>O141*J141</f>
        <v>0</v>
      </c>
      <c r="Q141" s="3"/>
      <c r="R141" s="3"/>
    </row>
    <row r="142" spans="1:18">
      <c r="A142" s="3">
        <v>5</v>
      </c>
      <c r="B142" s="3">
        <v>2</v>
      </c>
      <c r="C142" s="3" t="s">
        <v>199</v>
      </c>
      <c r="D142" s="3">
        <v>60</v>
      </c>
      <c r="E142" s="3" t="s">
        <v>72</v>
      </c>
      <c r="F142" s="3" t="s">
        <v>35</v>
      </c>
      <c r="G142" s="1">
        <v>27234</v>
      </c>
      <c r="H142" s="3" t="s">
        <v>25</v>
      </c>
      <c r="I142" s="2">
        <v>58.85</v>
      </c>
      <c r="J142" s="21"/>
      <c r="K142" s="3">
        <v>35</v>
      </c>
      <c r="L142" s="3">
        <v>24</v>
      </c>
      <c r="M142" s="3"/>
      <c r="N142" s="3"/>
      <c r="O142" s="3">
        <f>L142*K142/I142</f>
        <v>14.273576890399321</v>
      </c>
      <c r="P142" s="21">
        <f>O142*J142</f>
        <v>0</v>
      </c>
      <c r="Q142" s="3"/>
      <c r="R142" s="3"/>
    </row>
    <row r="143" spans="1:18">
      <c r="A143" s="3">
        <v>3</v>
      </c>
      <c r="B143" s="3">
        <v>3</v>
      </c>
      <c r="C143" s="3" t="s">
        <v>199</v>
      </c>
      <c r="D143" s="3">
        <v>67.5</v>
      </c>
      <c r="E143" s="3" t="s">
        <v>71</v>
      </c>
      <c r="F143" s="3" t="s">
        <v>35</v>
      </c>
      <c r="G143" s="1">
        <v>27174</v>
      </c>
      <c r="H143" s="3" t="s">
        <v>25</v>
      </c>
      <c r="I143" s="2">
        <v>61.1</v>
      </c>
      <c r="J143" s="21"/>
      <c r="K143" s="3">
        <v>35</v>
      </c>
      <c r="L143" s="3">
        <v>9</v>
      </c>
      <c r="M143" s="3"/>
      <c r="N143" s="3"/>
      <c r="O143" s="3">
        <f>L143*K143/I143</f>
        <v>5.1554828150572831</v>
      </c>
      <c r="P143" s="21">
        <f>O143*J143</f>
        <v>0</v>
      </c>
      <c r="Q143" s="3"/>
      <c r="R143" s="3"/>
    </row>
    <row r="144" spans="1:18">
      <c r="A144" s="3"/>
      <c r="B144" s="3"/>
      <c r="C144" s="3"/>
      <c r="D144" s="3"/>
      <c r="E144" s="3"/>
      <c r="F144" s="22" t="s">
        <v>247</v>
      </c>
      <c r="G144" s="1"/>
      <c r="H144" s="3"/>
      <c r="I144" s="2"/>
      <c r="J144" s="21"/>
      <c r="K144" s="3"/>
      <c r="L144" s="3"/>
      <c r="M144" s="3"/>
      <c r="N144" s="3"/>
      <c r="O144" s="3"/>
      <c r="P144" s="21"/>
      <c r="Q144" s="3"/>
      <c r="R144" s="3"/>
    </row>
    <row r="145" spans="1:18">
      <c r="A145" s="3">
        <v>12</v>
      </c>
      <c r="B145" s="3">
        <v>1</v>
      </c>
      <c r="C145" s="3" t="s">
        <v>199</v>
      </c>
      <c r="D145" s="3">
        <v>60</v>
      </c>
      <c r="E145" s="3" t="s">
        <v>200</v>
      </c>
      <c r="F145" s="3" t="s">
        <v>47</v>
      </c>
      <c r="G145" s="1">
        <v>25869</v>
      </c>
      <c r="H145" s="3" t="s">
        <v>203</v>
      </c>
      <c r="I145" s="2">
        <v>59.35</v>
      </c>
      <c r="J145" s="21"/>
      <c r="K145" s="3">
        <v>55</v>
      </c>
      <c r="L145" s="3">
        <v>64</v>
      </c>
      <c r="M145" s="3"/>
      <c r="N145" s="3"/>
      <c r="O145" s="3">
        <f>L145*K145/I145</f>
        <v>59.309182813816342</v>
      </c>
      <c r="P145" s="21">
        <f>O145*J145</f>
        <v>0</v>
      </c>
      <c r="Q145" s="3"/>
      <c r="R145" s="3"/>
    </row>
    <row r="146" spans="1:18">
      <c r="A146" s="3">
        <v>5</v>
      </c>
      <c r="B146" s="3">
        <v>2</v>
      </c>
      <c r="C146" s="3" t="s">
        <v>199</v>
      </c>
      <c r="D146" s="3">
        <v>100</v>
      </c>
      <c r="E146" s="3" t="s">
        <v>201</v>
      </c>
      <c r="F146" s="3" t="s">
        <v>35</v>
      </c>
      <c r="G146" s="1">
        <v>25954</v>
      </c>
      <c r="H146" s="3" t="s">
        <v>203</v>
      </c>
      <c r="I146" s="2">
        <v>92.2</v>
      </c>
      <c r="J146" s="21"/>
      <c r="K146" s="3">
        <v>55</v>
      </c>
      <c r="L146" s="3">
        <v>78</v>
      </c>
      <c r="M146" s="3"/>
      <c r="N146" s="3"/>
      <c r="O146" s="3">
        <f>L146*K146/I146</f>
        <v>46.529284164859</v>
      </c>
      <c r="P146" s="21">
        <f>O146*J146</f>
        <v>0</v>
      </c>
      <c r="Q146" s="3"/>
      <c r="R146" s="3"/>
    </row>
    <row r="147" spans="1:18">
      <c r="A147" s="3">
        <v>12</v>
      </c>
      <c r="B147" s="3">
        <v>1</v>
      </c>
      <c r="C147" s="3" t="s">
        <v>199</v>
      </c>
      <c r="D147" s="3">
        <v>125</v>
      </c>
      <c r="E147" s="3" t="s">
        <v>191</v>
      </c>
      <c r="F147" s="3" t="s">
        <v>35</v>
      </c>
      <c r="G147" s="1">
        <v>29024</v>
      </c>
      <c r="H147" s="3" t="s">
        <v>25</v>
      </c>
      <c r="I147" s="2">
        <v>111.6</v>
      </c>
      <c r="J147" s="21"/>
      <c r="K147" s="3">
        <v>75</v>
      </c>
      <c r="L147" s="3">
        <v>22</v>
      </c>
      <c r="M147" s="3"/>
      <c r="N147" s="3"/>
      <c r="O147" s="3">
        <f>L147*K147/I147</f>
        <v>14.78494623655914</v>
      </c>
      <c r="P147" s="21">
        <f>O147*J147</f>
        <v>0</v>
      </c>
      <c r="Q147" s="3"/>
      <c r="R147" s="3"/>
    </row>
    <row r="148" spans="1:18">
      <c r="A148" s="3">
        <v>12</v>
      </c>
      <c r="B148" s="3">
        <v>1</v>
      </c>
      <c r="C148" s="3" t="s">
        <v>199</v>
      </c>
      <c r="D148" s="3">
        <v>110</v>
      </c>
      <c r="E148" s="3" t="s">
        <v>198</v>
      </c>
      <c r="F148" s="3" t="s">
        <v>35</v>
      </c>
      <c r="G148" s="1">
        <v>28478</v>
      </c>
      <c r="H148" s="3" t="s">
        <v>25</v>
      </c>
      <c r="I148" s="2">
        <v>107.35</v>
      </c>
      <c r="J148" s="21"/>
      <c r="K148" s="3">
        <v>100</v>
      </c>
      <c r="L148" s="3">
        <v>32</v>
      </c>
      <c r="M148" s="3"/>
      <c r="N148" s="3"/>
      <c r="O148" s="3">
        <f>L148*K148/I148</f>
        <v>29.809035863996275</v>
      </c>
      <c r="P148" s="21">
        <f>O148*J148</f>
        <v>0</v>
      </c>
      <c r="Q148" s="3"/>
      <c r="R148" s="3"/>
    </row>
  </sheetData>
  <mergeCells count="26"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P3"/>
    <mergeCell ref="R3:R4"/>
    <mergeCell ref="C3:C4"/>
    <mergeCell ref="Q3:Q4"/>
    <mergeCell ref="I118:I119"/>
    <mergeCell ref="J118:J119"/>
    <mergeCell ref="K118:P118"/>
    <mergeCell ref="Q118:Q119"/>
    <mergeCell ref="R118:R119"/>
    <mergeCell ref="A118:A119"/>
    <mergeCell ref="B118:B119"/>
    <mergeCell ref="C118:C119"/>
    <mergeCell ref="D118:D119"/>
    <mergeCell ref="E118:E119"/>
    <mergeCell ref="F118:F119"/>
    <mergeCell ref="G118:G119"/>
    <mergeCell ref="H118:H119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5"/>
  <sheetViews>
    <sheetView workbookViewId="0">
      <selection activeCell="F42" sqref="F42"/>
    </sheetView>
  </sheetViews>
  <sheetFormatPr defaultRowHeight="12.75"/>
  <cols>
    <col min="1" max="1" width="19.7109375" style="7" bestFit="1" customWidth="1"/>
    <col min="2" max="2" width="9.140625" style="7"/>
    <col min="3" max="3" width="9.140625" style="56"/>
    <col min="4" max="16384" width="9.140625" style="7"/>
  </cols>
  <sheetData>
    <row r="1" spans="1:3">
      <c r="A1" s="3" t="s">
        <v>287</v>
      </c>
      <c r="B1" s="3" t="s">
        <v>10</v>
      </c>
      <c r="C1" s="55" t="s">
        <v>8</v>
      </c>
    </row>
    <row r="2" spans="1:3" ht="15.75" customHeight="1">
      <c r="A2" s="3" t="s">
        <v>35</v>
      </c>
      <c r="B2" s="3">
        <v>528</v>
      </c>
      <c r="C2" s="55">
        <v>1</v>
      </c>
    </row>
    <row r="3" spans="1:3" hidden="1">
      <c r="A3" s="3" t="s">
        <v>26</v>
      </c>
      <c r="B3" s="3">
        <v>364</v>
      </c>
      <c r="C3" s="55"/>
    </row>
    <row r="4" spans="1:3">
      <c r="A4" s="3" t="s">
        <v>47</v>
      </c>
      <c r="B4" s="3">
        <v>181</v>
      </c>
      <c r="C4" s="55">
        <v>2</v>
      </c>
    </row>
    <row r="5" spans="1:3">
      <c r="A5" s="3" t="s">
        <v>69</v>
      </c>
      <c r="B5" s="3">
        <v>60</v>
      </c>
      <c r="C5" s="55" t="s">
        <v>288</v>
      </c>
    </row>
    <row r="6" spans="1:3">
      <c r="A6" s="3" t="s">
        <v>53</v>
      </c>
      <c r="B6" s="3">
        <v>60</v>
      </c>
      <c r="C6" s="55" t="s">
        <v>288</v>
      </c>
    </row>
    <row r="7" spans="1:3">
      <c r="A7" s="3" t="s">
        <v>214</v>
      </c>
      <c r="B7" s="3">
        <v>48</v>
      </c>
      <c r="C7" s="55" t="s">
        <v>289</v>
      </c>
    </row>
    <row r="8" spans="1:3">
      <c r="A8" s="3" t="s">
        <v>241</v>
      </c>
      <c r="B8" s="3">
        <v>48</v>
      </c>
      <c r="C8" s="55" t="s">
        <v>289</v>
      </c>
    </row>
    <row r="9" spans="1:3">
      <c r="A9" s="3" t="s">
        <v>114</v>
      </c>
      <c r="B9" s="3">
        <v>41</v>
      </c>
      <c r="C9" s="55" t="s">
        <v>290</v>
      </c>
    </row>
    <row r="10" spans="1:3">
      <c r="A10" s="3" t="s">
        <v>56</v>
      </c>
      <c r="B10" s="3">
        <v>41</v>
      </c>
      <c r="C10" s="55" t="s">
        <v>290</v>
      </c>
    </row>
    <row r="11" spans="1:3">
      <c r="A11" s="3" t="s">
        <v>97</v>
      </c>
      <c r="B11" s="3">
        <v>30</v>
      </c>
      <c r="C11" s="55" t="s">
        <v>291</v>
      </c>
    </row>
    <row r="12" spans="1:3">
      <c r="A12" s="3" t="s">
        <v>209</v>
      </c>
      <c r="B12" s="3">
        <v>29</v>
      </c>
      <c r="C12" s="55" t="s">
        <v>292</v>
      </c>
    </row>
    <row r="13" spans="1:3">
      <c r="A13" s="3" t="s">
        <v>38</v>
      </c>
      <c r="B13" s="3">
        <v>29</v>
      </c>
      <c r="C13" s="55" t="s">
        <v>292</v>
      </c>
    </row>
    <row r="14" spans="1:3">
      <c r="A14" s="34" t="s">
        <v>29</v>
      </c>
      <c r="B14" s="3">
        <v>24</v>
      </c>
      <c r="C14" s="55" t="s">
        <v>293</v>
      </c>
    </row>
    <row r="15" spans="1:3">
      <c r="A15" s="3" t="s">
        <v>169</v>
      </c>
      <c r="B15" s="3">
        <v>24</v>
      </c>
      <c r="C15" s="55" t="s">
        <v>293</v>
      </c>
    </row>
    <row r="16" spans="1:3">
      <c r="A16" s="3" t="s">
        <v>126</v>
      </c>
      <c r="B16" s="3">
        <v>24</v>
      </c>
      <c r="C16" s="55" t="s">
        <v>293</v>
      </c>
    </row>
    <row r="17" spans="1:3">
      <c r="A17" s="3" t="s">
        <v>93</v>
      </c>
      <c r="B17" s="3">
        <v>24</v>
      </c>
      <c r="C17" s="55" t="s">
        <v>293</v>
      </c>
    </row>
    <row r="18" spans="1:3">
      <c r="A18" s="3" t="s">
        <v>108</v>
      </c>
      <c r="B18" s="3">
        <v>24</v>
      </c>
      <c r="C18" s="55" t="s">
        <v>293</v>
      </c>
    </row>
    <row r="19" spans="1:3">
      <c r="A19" s="3" t="s">
        <v>153</v>
      </c>
      <c r="B19" s="3">
        <v>22</v>
      </c>
      <c r="C19" s="55" t="s">
        <v>294</v>
      </c>
    </row>
    <row r="20" spans="1:3">
      <c r="A20" s="3" t="s">
        <v>58</v>
      </c>
      <c r="B20" s="3">
        <v>22</v>
      </c>
      <c r="C20" s="55" t="s">
        <v>294</v>
      </c>
    </row>
    <row r="21" spans="1:3">
      <c r="A21" s="3" t="s">
        <v>228</v>
      </c>
      <c r="B21" s="3">
        <v>22</v>
      </c>
      <c r="C21" s="55" t="s">
        <v>294</v>
      </c>
    </row>
    <row r="22" spans="1:3">
      <c r="A22" s="3" t="s">
        <v>77</v>
      </c>
      <c r="B22" s="3">
        <v>17</v>
      </c>
      <c r="C22" s="55" t="s">
        <v>295</v>
      </c>
    </row>
    <row r="23" spans="1:3">
      <c r="A23" s="3" t="s">
        <v>149</v>
      </c>
      <c r="B23" s="3">
        <v>14</v>
      </c>
      <c r="C23" s="55" t="s">
        <v>296</v>
      </c>
    </row>
    <row r="24" spans="1:3">
      <c r="A24" s="3" t="s">
        <v>24</v>
      </c>
      <c r="B24" s="3">
        <v>12</v>
      </c>
      <c r="C24" s="55" t="s">
        <v>297</v>
      </c>
    </row>
    <row r="25" spans="1:3">
      <c r="A25" s="3" t="s">
        <v>140</v>
      </c>
      <c r="B25" s="3">
        <v>12</v>
      </c>
      <c r="C25" s="55" t="s">
        <v>297</v>
      </c>
    </row>
    <row r="26" spans="1:3">
      <c r="A26" s="3" t="s">
        <v>51</v>
      </c>
      <c r="B26" s="3">
        <v>12</v>
      </c>
      <c r="C26" s="55" t="s">
        <v>297</v>
      </c>
    </row>
    <row r="27" spans="1:3">
      <c r="A27" s="3" t="s">
        <v>31</v>
      </c>
      <c r="B27" s="3">
        <v>12</v>
      </c>
      <c r="C27" s="55" t="s">
        <v>297</v>
      </c>
    </row>
    <row r="28" spans="1:3">
      <c r="A28" s="3" t="s">
        <v>232</v>
      </c>
      <c r="B28" s="3">
        <v>12</v>
      </c>
      <c r="C28" s="55" t="s">
        <v>297</v>
      </c>
    </row>
    <row r="29" spans="1:3">
      <c r="A29" s="3" t="s">
        <v>268</v>
      </c>
      <c r="B29" s="3">
        <v>12</v>
      </c>
      <c r="C29" s="55" t="s">
        <v>297</v>
      </c>
    </row>
    <row r="30" spans="1:3">
      <c r="A30" s="3" t="s">
        <v>164</v>
      </c>
      <c r="B30" s="3">
        <v>12</v>
      </c>
      <c r="C30" s="55" t="s">
        <v>297</v>
      </c>
    </row>
    <row r="31" spans="1:3">
      <c r="A31" s="3" t="s">
        <v>235</v>
      </c>
      <c r="B31" s="3">
        <v>12</v>
      </c>
      <c r="C31" s="55" t="s">
        <v>297</v>
      </c>
    </row>
    <row r="32" spans="1:3">
      <c r="A32" s="3" t="s">
        <v>181</v>
      </c>
      <c r="B32" s="3">
        <v>12</v>
      </c>
      <c r="C32" s="55" t="s">
        <v>297</v>
      </c>
    </row>
    <row r="33" spans="1:3">
      <c r="A33" s="3" t="s">
        <v>206</v>
      </c>
      <c r="B33" s="3">
        <v>12</v>
      </c>
      <c r="C33" s="55" t="s">
        <v>297</v>
      </c>
    </row>
    <row r="34" spans="1:3">
      <c r="A34" s="3" t="s">
        <v>120</v>
      </c>
      <c r="B34" s="3">
        <v>12</v>
      </c>
      <c r="C34" s="55" t="s">
        <v>297</v>
      </c>
    </row>
    <row r="35" spans="1:3">
      <c r="A35" s="3" t="s">
        <v>130</v>
      </c>
      <c r="B35" s="3">
        <v>12</v>
      </c>
      <c r="C35" s="55" t="s">
        <v>297</v>
      </c>
    </row>
    <row r="36" spans="1:3">
      <c r="A36" s="3" t="s">
        <v>62</v>
      </c>
      <c r="B36" s="3">
        <v>12</v>
      </c>
      <c r="C36" s="55" t="s">
        <v>297</v>
      </c>
    </row>
    <row r="37" spans="1:3">
      <c r="A37" s="3" t="s">
        <v>42</v>
      </c>
      <c r="B37" s="3">
        <v>12</v>
      </c>
      <c r="C37" s="55" t="s">
        <v>297</v>
      </c>
    </row>
    <row r="38" spans="1:3">
      <c r="A38" s="3" t="s">
        <v>86</v>
      </c>
      <c r="B38" s="3">
        <v>5</v>
      </c>
      <c r="C38" s="55" t="s">
        <v>298</v>
      </c>
    </row>
    <row r="39" spans="1:3">
      <c r="A39" s="3" t="s">
        <v>217</v>
      </c>
      <c r="B39" s="3">
        <v>5</v>
      </c>
      <c r="C39" s="55" t="s">
        <v>298</v>
      </c>
    </row>
    <row r="40" spans="1:3">
      <c r="A40" s="3" t="s">
        <v>221</v>
      </c>
      <c r="B40" s="3">
        <v>3</v>
      </c>
      <c r="C40" s="55" t="s">
        <v>299</v>
      </c>
    </row>
    <row r="41" spans="1:3">
      <c r="A41" s="3" t="s">
        <v>15</v>
      </c>
      <c r="B41" s="3">
        <v>3</v>
      </c>
      <c r="C41" s="55" t="s">
        <v>299</v>
      </c>
    </row>
    <row r="42" spans="1:3">
      <c r="A42" s="3" t="s">
        <v>167</v>
      </c>
      <c r="B42" s="3">
        <v>2</v>
      </c>
      <c r="C42" s="55" t="s">
        <v>300</v>
      </c>
    </row>
    <row r="43" spans="1:3">
      <c r="A43" s="3" t="s">
        <v>218</v>
      </c>
      <c r="B43" s="3">
        <v>0</v>
      </c>
      <c r="C43" s="55" t="s">
        <v>301</v>
      </c>
    </row>
    <row r="44" spans="1:3">
      <c r="A44" s="3" t="s">
        <v>124</v>
      </c>
      <c r="B44" s="3">
        <v>0</v>
      </c>
      <c r="C44" s="55" t="s">
        <v>301</v>
      </c>
    </row>
    <row r="45" spans="1:3">
      <c r="A45" s="3" t="s">
        <v>100</v>
      </c>
      <c r="B45" s="3">
        <v>0</v>
      </c>
      <c r="C45" s="55" t="s">
        <v>301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Троеборье всё</vt:lpstr>
      <vt:lpstr>Жим лёжа весь</vt:lpstr>
      <vt:lpstr>Командное</vt:lpstr>
      <vt:lpstr>'Троеборье всё'!Область_печати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Андрей</cp:lastModifiedBy>
  <cp:lastPrinted>2012-10-06T15:33:49Z</cp:lastPrinted>
  <dcterms:created xsi:type="dcterms:W3CDTF">2010-12-17T08:17:08Z</dcterms:created>
  <dcterms:modified xsi:type="dcterms:W3CDTF">2017-02-20T14:44:04Z</dcterms:modified>
</cp:coreProperties>
</file>