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й/"/>
    </mc:Choice>
  </mc:AlternateContent>
  <xr:revisionPtr revIDLastSave="0" documentId="13_ncr:1_{240F45B4-91B9-AA48-910C-44D3B5618929}" xr6:coauthVersionLast="45" xr6:coauthVersionMax="45" xr10:uidLastSave="{00000000-0000-0000-0000-000000000000}"/>
  <bookViews>
    <workbookView xWindow="0" yWindow="460" windowWidth="28800" windowHeight="15860" activeTab="3" xr2:uid="{00000000-000D-0000-FFFF-FFFF00000000}"/>
  </bookViews>
  <sheets>
    <sheet name="IPL Жим без экипировки" sheetId="2" r:id="rId1"/>
    <sheet name="IPL Тяга без экипировки" sheetId="3" r:id="rId2"/>
    <sheet name="СПР Пауэрспорт" sheetId="5" r:id="rId3"/>
    <sheet name="СПР Подьем на бицепс" sheetId="4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4" l="1"/>
  <c r="M16" i="4"/>
  <c r="M13" i="4"/>
  <c r="M6" i="4"/>
  <c r="L19" i="4"/>
  <c r="M19" i="4"/>
  <c r="P10" i="5" l="1"/>
  <c r="Q10" i="5" s="1"/>
  <c r="M15" i="2"/>
  <c r="M25" i="4"/>
  <c r="M26" i="4"/>
  <c r="M33" i="2" l="1"/>
  <c r="M36" i="2"/>
  <c r="M6" i="2" l="1"/>
  <c r="M9" i="2"/>
  <c r="Q19" i="5"/>
  <c r="M9" i="4" l="1"/>
  <c r="M10" i="4"/>
  <c r="Q16" i="5" l="1"/>
  <c r="Q13" i="5"/>
  <c r="Q9" i="5"/>
  <c r="Q6" i="5"/>
  <c r="M26" i="2"/>
  <c r="M21" i="2"/>
  <c r="M12" i="2"/>
  <c r="M16" i="3"/>
  <c r="M13" i="3"/>
  <c r="M12" i="3"/>
  <c r="M6" i="3"/>
  <c r="M9" i="3"/>
</calcChain>
</file>

<file path=xl/sharedStrings.xml><?xml version="1.0" encoding="utf-8"?>
<sst xmlns="http://schemas.openxmlformats.org/spreadsheetml/2006/main" count="263" uniqueCount="96">
  <si>
    <t>Некрасова Лариса</t>
  </si>
  <si>
    <t>Бригаденко Александр</t>
  </si>
  <si>
    <t xml:space="preserve"> </t>
  </si>
  <si>
    <t>ФИО</t>
  </si>
  <si>
    <t>Староверов Иван</t>
  </si>
  <si>
    <t>Бурмитский Андрей</t>
  </si>
  <si>
    <t>Ларионов К.</t>
  </si>
  <si>
    <t>Радионов Евгений</t>
  </si>
  <si>
    <t>Бурмицкий Андрей</t>
  </si>
  <si>
    <t>Рябов Виталий</t>
  </si>
  <si>
    <t>Метель Екатерина</t>
  </si>
  <si>
    <t>Султанов Роман</t>
  </si>
  <si>
    <t>Алейкина К.</t>
  </si>
  <si>
    <t>Полухина Татьяна</t>
  </si>
  <si>
    <t>Михайлов Денис</t>
  </si>
  <si>
    <t>Гордеева Елена</t>
  </si>
  <si>
    <t>Плотникова Валерия</t>
  </si>
  <si>
    <t>Путенев Павел</t>
  </si>
  <si>
    <t>Алтухов Владислав</t>
  </si>
  <si>
    <t>Алексеенко Ю.</t>
  </si>
  <si>
    <t>Алейкина Ксения</t>
  </si>
  <si>
    <t>Бессммертных И.</t>
  </si>
  <si>
    <t>Тимофеев Егор</t>
  </si>
  <si>
    <t>Столбов Роман</t>
  </si>
  <si>
    <t>Демидов Илья</t>
  </si>
  <si>
    <t>Журавлев Александр</t>
  </si>
  <si>
    <t>Цымбалов Олег</t>
  </si>
  <si>
    <t>Возрастная группа
Дата рождения/Возраст</t>
  </si>
  <si>
    <t>Собственный 
вес</t>
  </si>
  <si>
    <t>Wilks</t>
  </si>
  <si>
    <t>Город/Область</t>
  </si>
  <si>
    <t>Жим лёжа</t>
  </si>
  <si>
    <t>Результат</t>
  </si>
  <si>
    <t>Очки</t>
  </si>
  <si>
    <t>Тренер</t>
  </si>
  <si>
    <t>Рек</t>
  </si>
  <si>
    <t xml:space="preserve">Абсолютный зачёт </t>
  </si>
  <si>
    <t xml:space="preserve">Открытая </t>
  </si>
  <si>
    <t>Мужчины</t>
  </si>
  <si>
    <t xml:space="preserve">ФИО </t>
  </si>
  <si>
    <t xml:space="preserve">Возрастная группа </t>
  </si>
  <si>
    <t>Весовая категория</t>
  </si>
  <si>
    <t>Открытая (14.06.1980)/40</t>
  </si>
  <si>
    <t>Открытая (29.04.1993)/28</t>
  </si>
  <si>
    <t>Открытая (25.09.1994)/26</t>
  </si>
  <si>
    <t>Открытая (22.08.1994)/26</t>
  </si>
  <si>
    <t>Открытая (4.09.1991)/29</t>
  </si>
  <si>
    <t>Открытая (10.06.1990)/30</t>
  </si>
  <si>
    <t>Открытая (11.06.1991)/29</t>
  </si>
  <si>
    <t>Открытая (02.02.1987)/34</t>
  </si>
  <si>
    <t>Открытая (02.12.1997)/23</t>
  </si>
  <si>
    <t>Открытая (18.09.1987)/33</t>
  </si>
  <si>
    <t>Открытая</t>
  </si>
  <si>
    <t>ВЕСОВАЯ КАТЕГОРИЯ  125</t>
  </si>
  <si>
    <t>ВЕСОВАЯ КАТЕГОРИЯ  110</t>
  </si>
  <si>
    <t>ВЕСОВАЯ КАТЕГОРИЯ  90</t>
  </si>
  <si>
    <t>ВЕСОВАЯ КАТЕГОРИЯ  82.5</t>
  </si>
  <si>
    <t>ВЕСОВАЯ КАТЕГОРИЯ  75</t>
  </si>
  <si>
    <t>ВЕСОВАЯ КАТЕГОРИЯ  67.5</t>
  </si>
  <si>
    <t>ВЕСОВАЯ КАТЕГОРИЯ  60</t>
  </si>
  <si>
    <t>ВЕСОВАЯ КАТЕГОРИЯ  56</t>
  </si>
  <si>
    <t>ВЕСОВАЯ КАТЕГОРИЯ  52</t>
  </si>
  <si>
    <t>Юноши 15-19 (08.04.2005)/16</t>
  </si>
  <si>
    <t>Юноши 15-19 (15.05.2007)/14</t>
  </si>
  <si>
    <t>Юниоры (12.07.1998)/22</t>
  </si>
  <si>
    <t>Открытая (14.02.1992)/29</t>
  </si>
  <si>
    <t>Открытая (02.08.1972)/48</t>
  </si>
  <si>
    <t>Бригаденко А.</t>
  </si>
  <si>
    <t>Хахулин О.</t>
  </si>
  <si>
    <t>Бийск/Алтайский край</t>
  </si>
  <si>
    <t>Открытый турнир «Кубок Великий Алтай»
IPL Жим лежа без экипировки
Бийск/Алтайский край, 30 мая 2021 года</t>
  </si>
  <si>
    <t>-</t>
  </si>
  <si>
    <t>Gloss</t>
  </si>
  <si>
    <t>Становая тяга</t>
  </si>
  <si>
    <t>Юноши 15-19 (13.05.2004)/17</t>
  </si>
  <si>
    <t>Открытый турнир «Кубок Великий Алтай»
IPL Становая тяга без экипировки
Бийск/Алтайский край, 30 мая 2021 года</t>
  </si>
  <si>
    <t>Сумма</t>
  </si>
  <si>
    <t>Открытая (02.09.1991)/29</t>
  </si>
  <si>
    <t>Юноши 13-19 (13.05.2004)/17</t>
  </si>
  <si>
    <t>Открытая (04.09.1991)/29</t>
  </si>
  <si>
    <t>Открытый турнир «Кубок Великий Алтай»
СПР Пауэрспорт
Бийск/Алтайский край, 30 мая 2021 года</t>
  </si>
  <si>
    <t>Открытая (29.09.1994)/26</t>
  </si>
  <si>
    <t>Юноши 13-19 (08.04.2005)/16</t>
  </si>
  <si>
    <t>Открытая (04.05.1982)/39</t>
  </si>
  <si>
    <t>Открытая (02.12.1997)/24</t>
  </si>
  <si>
    <t>Открытая (09.09.1986)/34</t>
  </si>
  <si>
    <t>Открытый турнир «Кубок Великий Алтай»
СПР Строгий подъем штанги на бицепс
Бийск/Алтайский край, 30 мая 2021 года</t>
  </si>
  <si>
    <t>Открытая (04.12.1987)/33</t>
  </si>
  <si>
    <t>Жим</t>
  </si>
  <si>
    <t>Тяга</t>
  </si>
  <si>
    <t>№</t>
  </si>
  <si>
    <t>Возрастная группа</t>
  </si>
  <si>
    <t>O</t>
  </si>
  <si>
    <t>T</t>
  </si>
  <si>
    <t xml:space="preserve">
Дата рождения/Возраст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</si>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</sst>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4"/>
      <name val="Arial Cyr"/>
      <charset val="204"/>
    </font>
    <font>
      <b/>
      <sz val="11"/>
      <name val="Arial Cyr"/>
      <charset val="204"/>
    </font>
    <font>
      <sz val="11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 (Основной текст)"/>
      <charset val="204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trike/>
      <sz val="10"/>
      <color rgb="FFC00000"/>
      <name val="Arial"/>
      <family val="2"/>
      <charset val="204"/>
    </font>
    <font>
      <sz val="12"/>
      <name val="Arial"/>
      <family val="2"/>
    </font>
    <font>
      <b/>
      <strike/>
      <sz val="11"/>
      <color rgb="FFFF0000"/>
      <name val="Arial"/>
      <family val="2"/>
      <charset val="204"/>
    </font>
    <font>
      <b/>
      <sz val="12"/>
      <name val="Arial"/>
      <family val="2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49" fontId="5" fillId="0" borderId="11" xfId="0" applyNumberFormat="1" applyFont="1" applyBorder="1" applyAlignment="1">
      <alignment horizontal="center" vertical="center"/>
    </xf>
    <xf numFmtId="0" fontId="6" fillId="0" borderId="0" xfId="0" applyFont="1"/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/>
    <xf numFmtId="164" fontId="17" fillId="0" borderId="1" xfId="0" applyNumberFormat="1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5" fillId="0" borderId="0" xfId="0" applyFont="1" applyBorder="1"/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9" fillId="0" borderId="0" xfId="0" applyFont="1" applyBorder="1" applyAlignment="1">
      <alignment vertical="center"/>
    </xf>
    <xf numFmtId="0" fontId="12" fillId="0" borderId="0" xfId="0" applyFont="1" applyBorder="1"/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Border="1"/>
    <xf numFmtId="0" fontId="2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 indent="1"/>
    </xf>
    <xf numFmtId="49" fontId="10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Border="1"/>
    <xf numFmtId="164" fontId="2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/>
    <xf numFmtId="16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164" fontId="24" fillId="0" borderId="19" xfId="0" applyNumberFormat="1" applyFont="1" applyFill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164" fontId="24" fillId="0" borderId="2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64" fontId="24" fillId="0" borderId="24" xfId="0" applyNumberFormat="1" applyFont="1" applyFill="1" applyBorder="1" applyAlignment="1">
      <alignment horizontal="center"/>
    </xf>
    <xf numFmtId="164" fontId="24" fillId="0" borderId="3" xfId="0" applyNumberFormat="1" applyFont="1" applyFill="1" applyBorder="1" applyAlignment="1">
      <alignment horizontal="center"/>
    </xf>
    <xf numFmtId="164" fontId="24" fillId="0" borderId="25" xfId="0" applyNumberFormat="1" applyFont="1" applyFill="1" applyBorder="1" applyAlignment="1">
      <alignment horizontal="center"/>
    </xf>
    <xf numFmtId="164" fontId="17" fillId="2" borderId="25" xfId="0" applyNumberFormat="1" applyFont="1" applyFill="1" applyBorder="1" applyAlignment="1">
      <alignment horizontal="center"/>
    </xf>
    <xf numFmtId="164" fontId="24" fillId="0" borderId="4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164" fontId="17" fillId="0" borderId="25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/>
    </xf>
    <xf numFmtId="165" fontId="14" fillId="0" borderId="25" xfId="0" applyNumberFormat="1" applyFont="1" applyFill="1" applyBorder="1" applyAlignment="1">
      <alignment horizontal="center"/>
    </xf>
    <xf numFmtId="165" fontId="14" fillId="0" borderId="4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14" fillId="0" borderId="0" xfId="0" applyNumberFormat="1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Fill="1" applyBorder="1"/>
    <xf numFmtId="164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6" fillId="0" borderId="0" xfId="0" applyFont="1" applyFill="1"/>
    <xf numFmtId="0" fontId="19" fillId="0" borderId="0" xfId="0" applyFont="1"/>
    <xf numFmtId="0" fontId="25" fillId="0" borderId="0" xfId="0" applyFont="1" applyBorder="1" applyAlignment="1">
      <alignment vertical="center"/>
    </xf>
    <xf numFmtId="164" fontId="19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19" fillId="0" borderId="0" xfId="0" applyFont="1" applyFill="1"/>
    <xf numFmtId="0" fontId="23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23" xfId="0" applyNumberFormat="1" applyFont="1" applyFill="1" applyBorder="1" applyAlignment="1">
      <alignment horizontal="center"/>
    </xf>
    <xf numFmtId="165" fontId="17" fillId="0" borderId="20" xfId="0" applyNumberFormat="1" applyFont="1" applyFill="1" applyBorder="1" applyAlignment="1">
      <alignment horizontal="center"/>
    </xf>
    <xf numFmtId="164" fontId="17" fillId="0" borderId="23" xfId="0" applyNumberFormat="1" applyFont="1" applyFill="1" applyBorder="1" applyAlignment="1">
      <alignment horizontal="center"/>
    </xf>
    <xf numFmtId="165" fontId="17" fillId="0" borderId="24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9" fillId="0" borderId="0" xfId="0" applyFont="1" applyFill="1" applyBorder="1"/>
    <xf numFmtId="0" fontId="2" fillId="0" borderId="0" xfId="0" applyFont="1" applyFill="1"/>
    <xf numFmtId="164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5" fillId="0" borderId="0" xfId="0" applyFont="1" applyBorder="1"/>
    <xf numFmtId="165" fontId="15" fillId="0" borderId="1" xfId="0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65" fontId="15" fillId="0" borderId="3" xfId="0" applyNumberFormat="1" applyFont="1" applyFill="1" applyBorder="1" applyAlignment="1">
      <alignment horizontal="center"/>
    </xf>
    <xf numFmtId="165" fontId="15" fillId="0" borderId="4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24" fillId="0" borderId="23" xfId="0" applyNumberFormat="1" applyFont="1" applyFill="1" applyBorder="1" applyAlignment="1">
      <alignment horizontal="center"/>
    </xf>
    <xf numFmtId="164" fontId="24" fillId="0" borderId="18" xfId="0" applyNumberFormat="1" applyFont="1" applyFill="1" applyBorder="1" applyAlignment="1">
      <alignment horizontal="center"/>
    </xf>
    <xf numFmtId="164" fontId="17" fillId="0" borderId="18" xfId="0" applyNumberFormat="1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0" fontId="25" fillId="0" borderId="0" xfId="0" applyFont="1" applyBorder="1" applyAlignment="1"/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2" fontId="12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2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164" fontId="14" fillId="0" borderId="24" xfId="0" applyNumberFormat="1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164" fontId="20" fillId="0" borderId="20" xfId="0" applyNumberFormat="1" applyFont="1" applyFill="1" applyBorder="1" applyAlignment="1">
      <alignment horizontal="center"/>
    </xf>
    <xf numFmtId="164" fontId="20" fillId="0" borderId="24" xfId="0" applyNumberFormat="1" applyFont="1" applyFill="1" applyBorder="1" applyAlignment="1">
      <alignment horizontal="center"/>
    </xf>
    <xf numFmtId="165" fontId="20" fillId="0" borderId="20" xfId="0" applyNumberFormat="1" applyFont="1" applyFill="1" applyBorder="1" applyAlignment="1">
      <alignment horizontal="center"/>
    </xf>
    <xf numFmtId="165" fontId="20" fillId="0" borderId="24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164" fontId="20" fillId="0" borderId="3" xfId="0" applyNumberFormat="1" applyFont="1" applyFill="1" applyBorder="1" applyAlignment="1">
      <alignment horizontal="center"/>
    </xf>
    <xf numFmtId="164" fontId="20" fillId="0" borderId="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4"/>
  <sheetViews>
    <sheetView zoomScaleNormal="100" workbookViewId="0">
      <selection activeCell="D37" sqref="D37"/>
    </sheetView>
  </sheetViews>
  <sheetFormatPr baseColWidth="10" defaultColWidth="8.83203125" defaultRowHeight="15"/>
  <cols>
    <col min="1" max="1" width="9.33203125" style="71" customWidth="1"/>
    <col min="2" max="2" width="21.33203125" style="72" customWidth="1"/>
    <col min="3" max="3" width="24.33203125" style="72" bestFit="1" customWidth="1"/>
    <col min="4" max="4" width="24.33203125" style="72" customWidth="1"/>
    <col min="5" max="5" width="18.6640625" style="96" bestFit="1" customWidth="1"/>
    <col min="6" max="6" width="9.5" style="155" customWidth="1"/>
    <col min="7" max="7" width="32.5" style="72" customWidth="1"/>
    <col min="8" max="10" width="5.5" style="3" customWidth="1"/>
    <col min="11" max="11" width="5.5" style="86" customWidth="1"/>
    <col min="12" max="12" width="10.5" style="86" bestFit="1" customWidth="1"/>
    <col min="13" max="13" width="9" style="86" customWidth="1"/>
    <col min="14" max="14" width="18.33203125" style="87" customWidth="1"/>
  </cols>
  <sheetData>
    <row r="1" spans="1:14" ht="29" customHeight="1">
      <c r="A1" s="268" t="s">
        <v>70</v>
      </c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</row>
    <row r="2" spans="1:14" ht="62" customHeight="1" thickBot="1">
      <c r="A2" s="272"/>
      <c r="B2" s="273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</row>
    <row r="3" spans="1:14" ht="12" customHeight="1">
      <c r="A3" s="276" t="s">
        <v>90</v>
      </c>
      <c r="B3" s="278" t="s">
        <v>3</v>
      </c>
      <c r="C3" s="280" t="s">
        <v>27</v>
      </c>
      <c r="D3" s="304" t="s">
        <v>91</v>
      </c>
      <c r="E3" s="282" t="s">
        <v>28</v>
      </c>
      <c r="F3" s="284" t="s">
        <v>29</v>
      </c>
      <c r="G3" s="286" t="s">
        <v>30</v>
      </c>
      <c r="H3" s="287" t="s">
        <v>31</v>
      </c>
      <c r="I3" s="287"/>
      <c r="J3" s="287"/>
      <c r="K3" s="287"/>
      <c r="L3" s="286" t="s">
        <v>32</v>
      </c>
      <c r="M3" s="286" t="s">
        <v>33</v>
      </c>
      <c r="N3" s="288" t="s">
        <v>34</v>
      </c>
    </row>
    <row r="4" spans="1:14" s="1" customFormat="1" ht="21" customHeight="1" thickBot="1">
      <c r="A4" s="277"/>
      <c r="B4" s="279"/>
      <c r="C4" s="281"/>
      <c r="D4" s="305"/>
      <c r="E4" s="283"/>
      <c r="F4" s="285"/>
      <c r="G4" s="281"/>
      <c r="H4" s="5">
        <v>1</v>
      </c>
      <c r="I4" s="5">
        <v>2</v>
      </c>
      <c r="J4" s="5">
        <v>3</v>
      </c>
      <c r="K4" s="74" t="s">
        <v>35</v>
      </c>
      <c r="L4" s="281"/>
      <c r="M4" s="281"/>
      <c r="N4" s="289"/>
    </row>
    <row r="5" spans="1:14" s="98" customFormat="1" ht="16">
      <c r="A5" s="265" t="s">
        <v>61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97"/>
      <c r="M5" s="97"/>
      <c r="N5" s="97"/>
    </row>
    <row r="6" spans="1:14" s="34" customFormat="1" ht="13" customHeight="1">
      <c r="A6" s="21">
        <v>1</v>
      </c>
      <c r="B6" s="22" t="s">
        <v>0</v>
      </c>
      <c r="C6" s="23" t="s">
        <v>42</v>
      </c>
      <c r="D6" s="23" t="s">
        <v>92</v>
      </c>
      <c r="E6" s="101">
        <v>53.2</v>
      </c>
      <c r="F6" s="142">
        <v>1.2248000000000001</v>
      </c>
      <c r="G6" s="22" t="s">
        <v>69</v>
      </c>
      <c r="H6" s="102">
        <v>30</v>
      </c>
      <c r="I6" s="103">
        <v>35</v>
      </c>
      <c r="J6" s="103">
        <v>37.5</v>
      </c>
      <c r="K6" s="25"/>
      <c r="L6" s="26">
        <v>37.5</v>
      </c>
      <c r="M6" s="27">
        <f>F6*L6</f>
        <v>45.930000000000007</v>
      </c>
      <c r="N6" s="28" t="s">
        <v>67</v>
      </c>
    </row>
    <row r="7" spans="1:14" s="44" customFormat="1" ht="13" customHeight="1">
      <c r="A7" s="35"/>
      <c r="B7" s="36"/>
      <c r="C7" s="37"/>
      <c r="D7" s="37"/>
      <c r="E7" s="90"/>
      <c r="F7" s="143"/>
      <c r="G7" s="36"/>
      <c r="H7" s="38"/>
      <c r="I7" s="39"/>
      <c r="J7" s="39"/>
      <c r="K7" s="40"/>
      <c r="L7" s="41"/>
      <c r="M7" s="42"/>
      <c r="N7" s="43"/>
    </row>
    <row r="8" spans="1:14" s="46" customFormat="1" ht="16">
      <c r="A8" s="265" t="s">
        <v>60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75"/>
      <c r="M8" s="75"/>
      <c r="N8" s="76"/>
    </row>
    <row r="9" spans="1:14" s="34" customFormat="1" ht="13">
      <c r="A9" s="29">
        <v>1</v>
      </c>
      <c r="B9" s="30" t="s">
        <v>10</v>
      </c>
      <c r="C9" s="30" t="s">
        <v>43</v>
      </c>
      <c r="D9" s="30" t="s">
        <v>92</v>
      </c>
      <c r="E9" s="33">
        <v>54.25</v>
      </c>
      <c r="F9" s="144">
        <v>1.2054</v>
      </c>
      <c r="G9" s="30" t="s">
        <v>69</v>
      </c>
      <c r="H9" s="104">
        <v>45</v>
      </c>
      <c r="I9" s="105">
        <v>47.5</v>
      </c>
      <c r="J9" s="105">
        <v>47.5</v>
      </c>
      <c r="K9" s="26"/>
      <c r="L9" s="31">
        <v>45</v>
      </c>
      <c r="M9" s="26">
        <f>F9*L9</f>
        <v>54.243000000000002</v>
      </c>
      <c r="N9" s="32" t="s">
        <v>68</v>
      </c>
    </row>
    <row r="10" spans="1:14" s="44" customFormat="1" ht="13">
      <c r="A10" s="48"/>
      <c r="B10" s="49"/>
      <c r="C10" s="49"/>
      <c r="D10" s="49"/>
      <c r="E10" s="53"/>
      <c r="F10" s="145"/>
      <c r="G10" s="49"/>
      <c r="H10" s="50"/>
      <c r="I10" s="47"/>
      <c r="J10" s="47"/>
      <c r="K10" s="41"/>
      <c r="L10" s="50"/>
      <c r="M10" s="41"/>
      <c r="N10" s="51"/>
    </row>
    <row r="11" spans="1:14" s="46" customFormat="1" ht="16">
      <c r="A11" s="265" t="s">
        <v>57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76"/>
      <c r="M11" s="76"/>
      <c r="N11" s="76"/>
    </row>
    <row r="12" spans="1:14" s="34" customFormat="1" ht="13">
      <c r="A12" s="29">
        <v>1</v>
      </c>
      <c r="B12" s="30" t="s">
        <v>16</v>
      </c>
      <c r="C12" s="30" t="s">
        <v>44</v>
      </c>
      <c r="D12" s="30" t="s">
        <v>92</v>
      </c>
      <c r="E12" s="33">
        <v>71.150000000000006</v>
      </c>
      <c r="F12" s="144">
        <v>1.9834000000000001</v>
      </c>
      <c r="G12" s="30" t="s">
        <v>69</v>
      </c>
      <c r="H12" s="104">
        <v>40</v>
      </c>
      <c r="I12" s="104">
        <v>45</v>
      </c>
      <c r="J12" s="106">
        <v>52.5</v>
      </c>
      <c r="K12" s="31"/>
      <c r="L12" s="31">
        <v>45</v>
      </c>
      <c r="M12" s="26">
        <f>F12*L12</f>
        <v>89.253</v>
      </c>
      <c r="N12" s="32"/>
    </row>
    <row r="13" spans="1:14" s="44" customFormat="1" ht="13">
      <c r="A13" s="48"/>
      <c r="B13" s="49"/>
      <c r="C13" s="49"/>
      <c r="D13" s="49"/>
      <c r="E13" s="53"/>
      <c r="F13" s="145"/>
      <c r="G13" s="49"/>
      <c r="H13" s="50"/>
      <c r="I13" s="50"/>
      <c r="J13" s="52"/>
      <c r="K13" s="50"/>
      <c r="L13" s="50"/>
      <c r="M13" s="41"/>
      <c r="N13" s="51"/>
    </row>
    <row r="14" spans="1:14" s="88" customFormat="1" ht="16">
      <c r="A14" s="266" t="s">
        <v>59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76"/>
      <c r="M14" s="76"/>
      <c r="N14" s="76"/>
    </row>
    <row r="15" spans="1:14" s="34" customFormat="1" ht="13">
      <c r="A15" s="29">
        <v>1</v>
      </c>
      <c r="B15" s="30" t="s">
        <v>18</v>
      </c>
      <c r="C15" s="30" t="s">
        <v>62</v>
      </c>
      <c r="D15" s="30" t="s">
        <v>93</v>
      </c>
      <c r="E15" s="33">
        <v>59.45</v>
      </c>
      <c r="F15" s="144">
        <v>0.85940000000000005</v>
      </c>
      <c r="G15" s="30" t="s">
        <v>69</v>
      </c>
      <c r="H15" s="106">
        <v>80</v>
      </c>
      <c r="I15" s="106">
        <v>80</v>
      </c>
      <c r="J15" s="104">
        <v>80</v>
      </c>
      <c r="K15" s="31"/>
      <c r="L15" s="31">
        <v>80</v>
      </c>
      <c r="M15" s="26">
        <f>F15*L15</f>
        <v>68.75200000000001</v>
      </c>
      <c r="N15" s="28" t="s">
        <v>19</v>
      </c>
    </row>
    <row r="16" spans="1:14" s="44" customFormat="1" ht="13">
      <c r="A16" s="48"/>
      <c r="B16" s="49"/>
      <c r="C16" s="49"/>
      <c r="D16" s="49"/>
      <c r="E16" s="53"/>
      <c r="F16" s="145"/>
      <c r="G16" s="49"/>
      <c r="H16" s="52"/>
      <c r="I16" s="52"/>
      <c r="J16" s="50"/>
      <c r="K16" s="50"/>
      <c r="L16" s="50"/>
      <c r="M16" s="41"/>
      <c r="N16" s="43"/>
    </row>
    <row r="17" spans="1:14" s="88" customFormat="1" ht="16">
      <c r="A17" s="266" t="s">
        <v>58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76"/>
      <c r="M17" s="76"/>
      <c r="N17" s="76"/>
    </row>
    <row r="18" spans="1:14" s="34" customFormat="1" ht="13">
      <c r="A18" s="29" t="s">
        <v>71</v>
      </c>
      <c r="B18" s="30" t="s">
        <v>24</v>
      </c>
      <c r="C18" s="30" t="s">
        <v>45</v>
      </c>
      <c r="D18" s="30" t="s">
        <v>92</v>
      </c>
      <c r="E18" s="33">
        <v>67.5</v>
      </c>
      <c r="F18" s="144">
        <v>0.77100000000000002</v>
      </c>
      <c r="G18" s="30" t="s">
        <v>69</v>
      </c>
      <c r="H18" s="106">
        <v>120</v>
      </c>
      <c r="I18" s="106">
        <v>120</v>
      </c>
      <c r="J18" s="106">
        <v>120</v>
      </c>
      <c r="K18" s="31"/>
      <c r="L18" s="31">
        <v>0</v>
      </c>
      <c r="M18" s="31">
        <v>0</v>
      </c>
      <c r="N18" s="28"/>
    </row>
    <row r="19" spans="1:14" s="44" customFormat="1" ht="13">
      <c r="A19" s="48"/>
      <c r="B19" s="49"/>
      <c r="C19" s="49"/>
      <c r="D19" s="49"/>
      <c r="E19" s="53"/>
      <c r="F19" s="145"/>
      <c r="G19" s="49"/>
      <c r="H19" s="52"/>
      <c r="I19" s="52"/>
      <c r="J19" s="52"/>
      <c r="K19" s="50"/>
      <c r="L19" s="50"/>
      <c r="M19" s="50"/>
      <c r="N19" s="43"/>
    </row>
    <row r="20" spans="1:14" s="46" customFormat="1" ht="16">
      <c r="A20" s="267" t="s">
        <v>57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77"/>
      <c r="M20" s="77"/>
      <c r="N20" s="77"/>
    </row>
    <row r="21" spans="1:14" s="34" customFormat="1" ht="13">
      <c r="A21" s="29">
        <v>1</v>
      </c>
      <c r="B21" s="30" t="s">
        <v>17</v>
      </c>
      <c r="C21" s="30" t="s">
        <v>46</v>
      </c>
      <c r="D21" s="30" t="s">
        <v>92</v>
      </c>
      <c r="E21" s="33">
        <v>73.900000000000006</v>
      </c>
      <c r="F21" s="144">
        <v>0.72</v>
      </c>
      <c r="G21" s="30" t="s">
        <v>69</v>
      </c>
      <c r="H21" s="104">
        <v>130</v>
      </c>
      <c r="I21" s="104">
        <v>135</v>
      </c>
      <c r="J21" s="106">
        <v>137.5</v>
      </c>
      <c r="K21" s="31"/>
      <c r="L21" s="31">
        <v>135</v>
      </c>
      <c r="M21" s="27">
        <f>F21*L21</f>
        <v>97.2</v>
      </c>
      <c r="N21" s="32"/>
    </row>
    <row r="22" spans="1:14" s="44" customFormat="1" ht="13">
      <c r="A22" s="48"/>
      <c r="B22" s="49"/>
      <c r="C22" s="49"/>
      <c r="D22" s="49"/>
      <c r="E22" s="53"/>
      <c r="F22" s="145"/>
      <c r="G22" s="49"/>
      <c r="H22" s="50"/>
      <c r="I22" s="50"/>
      <c r="J22" s="52"/>
      <c r="K22" s="50"/>
      <c r="L22" s="50"/>
      <c r="M22" s="42"/>
      <c r="N22" s="51"/>
    </row>
    <row r="23" spans="1:14" s="46" customFormat="1" ht="16">
      <c r="A23" s="265" t="s">
        <v>56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76"/>
      <c r="M23" s="76"/>
      <c r="N23" s="76"/>
    </row>
    <row r="24" spans="1:14" s="34" customFormat="1" ht="13">
      <c r="A24" s="110" t="s">
        <v>71</v>
      </c>
      <c r="B24" s="124" t="s">
        <v>22</v>
      </c>
      <c r="C24" s="127" t="s">
        <v>63</v>
      </c>
      <c r="D24" s="111" t="s">
        <v>93</v>
      </c>
      <c r="E24" s="112">
        <v>77.2</v>
      </c>
      <c r="F24" s="146">
        <v>0.69869999999999999</v>
      </c>
      <c r="G24" s="111" t="s">
        <v>69</v>
      </c>
      <c r="H24" s="131">
        <v>95</v>
      </c>
      <c r="I24" s="113">
        <v>95</v>
      </c>
      <c r="J24" s="131">
        <v>95</v>
      </c>
      <c r="K24" s="114"/>
      <c r="L24" s="138">
        <v>0</v>
      </c>
      <c r="M24" s="135">
        <v>0</v>
      </c>
      <c r="N24" s="115" t="s">
        <v>19</v>
      </c>
    </row>
    <row r="25" spans="1:14" s="34" customFormat="1" ht="13">
      <c r="A25" s="116" t="s">
        <v>71</v>
      </c>
      <c r="B25" s="125" t="s">
        <v>11</v>
      </c>
      <c r="C25" s="128" t="s">
        <v>64</v>
      </c>
      <c r="D25" s="49" t="s">
        <v>92</v>
      </c>
      <c r="E25" s="53">
        <v>81.2</v>
      </c>
      <c r="F25" s="147">
        <v>0.6764</v>
      </c>
      <c r="G25" s="49" t="s">
        <v>69</v>
      </c>
      <c r="H25" s="132">
        <v>125</v>
      </c>
      <c r="I25" s="89">
        <v>125</v>
      </c>
      <c r="J25" s="132">
        <v>125</v>
      </c>
      <c r="K25" s="50"/>
      <c r="L25" s="139">
        <v>0</v>
      </c>
      <c r="M25" s="136">
        <v>0</v>
      </c>
      <c r="N25" s="117" t="s">
        <v>12</v>
      </c>
    </row>
    <row r="26" spans="1:14" s="34" customFormat="1" ht="13">
      <c r="A26" s="116">
        <v>1</v>
      </c>
      <c r="B26" s="125" t="s">
        <v>8</v>
      </c>
      <c r="C26" s="128" t="s">
        <v>47</v>
      </c>
      <c r="D26" s="49" t="s">
        <v>92</v>
      </c>
      <c r="E26" s="53">
        <v>80.400000000000006</v>
      </c>
      <c r="F26" s="147">
        <v>0.68059999999999998</v>
      </c>
      <c r="G26" s="49" t="s">
        <v>69</v>
      </c>
      <c r="H26" s="133">
        <v>115</v>
      </c>
      <c r="I26" s="89">
        <v>125</v>
      </c>
      <c r="J26" s="132">
        <v>125</v>
      </c>
      <c r="K26" s="50"/>
      <c r="L26" s="139">
        <v>115</v>
      </c>
      <c r="M26" s="140">
        <f>F26*L26</f>
        <v>78.268999999999991</v>
      </c>
      <c r="N26" s="117" t="s">
        <v>6</v>
      </c>
    </row>
    <row r="27" spans="1:14" s="34" customFormat="1" ht="13">
      <c r="A27" s="118" t="s">
        <v>71</v>
      </c>
      <c r="B27" s="126" t="s">
        <v>26</v>
      </c>
      <c r="C27" s="129" t="s">
        <v>65</v>
      </c>
      <c r="D27" s="119" t="s">
        <v>92</v>
      </c>
      <c r="E27" s="120">
        <v>82.5</v>
      </c>
      <c r="F27" s="148">
        <v>0.66990000000000005</v>
      </c>
      <c r="G27" s="119" t="s">
        <v>69</v>
      </c>
      <c r="H27" s="134">
        <v>150</v>
      </c>
      <c r="I27" s="121">
        <v>150</v>
      </c>
      <c r="J27" s="134">
        <v>150</v>
      </c>
      <c r="K27" s="122"/>
      <c r="L27" s="141">
        <v>0</v>
      </c>
      <c r="M27" s="137">
        <v>0</v>
      </c>
      <c r="N27" s="123"/>
    </row>
    <row r="28" spans="1:14" s="44" customFormat="1" ht="13">
      <c r="A28" s="48"/>
      <c r="B28" s="49"/>
      <c r="C28" s="49"/>
      <c r="D28" s="49"/>
      <c r="E28" s="53"/>
      <c r="F28" s="145"/>
      <c r="G28" s="49"/>
      <c r="H28" s="52"/>
      <c r="I28" s="52"/>
      <c r="J28" s="52"/>
      <c r="K28" s="50"/>
      <c r="L28" s="50"/>
      <c r="M28" s="50"/>
      <c r="N28" s="43"/>
    </row>
    <row r="29" spans="1:14" s="46" customFormat="1" ht="16">
      <c r="A29" s="265" t="s">
        <v>55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76"/>
      <c r="M29" s="76"/>
      <c r="N29" s="76"/>
    </row>
    <row r="30" spans="1:14" s="34" customFormat="1" ht="13">
      <c r="A30" s="29" t="s">
        <v>71</v>
      </c>
      <c r="B30" s="30" t="s">
        <v>9</v>
      </c>
      <c r="C30" s="30" t="s">
        <v>66</v>
      </c>
      <c r="D30" s="30" t="s">
        <v>92</v>
      </c>
      <c r="E30" s="33">
        <v>89.4</v>
      </c>
      <c r="F30" s="144">
        <v>0.64059999999999995</v>
      </c>
      <c r="G30" s="30" t="s">
        <v>69</v>
      </c>
      <c r="H30" s="106">
        <v>150</v>
      </c>
      <c r="I30" s="106">
        <v>150</v>
      </c>
      <c r="J30" s="106">
        <v>150</v>
      </c>
      <c r="K30" s="31"/>
      <c r="L30" s="31">
        <v>0</v>
      </c>
      <c r="M30" s="31">
        <v>0</v>
      </c>
      <c r="N30" s="32"/>
    </row>
    <row r="31" spans="1:14" s="44" customFormat="1" ht="13">
      <c r="A31" s="48"/>
      <c r="B31" s="49"/>
      <c r="C31" s="49"/>
      <c r="D31" s="49"/>
      <c r="E31" s="53"/>
      <c r="F31" s="145"/>
      <c r="G31" s="49"/>
      <c r="H31" s="52"/>
      <c r="I31" s="52"/>
      <c r="J31" s="52"/>
      <c r="K31" s="50"/>
      <c r="L31" s="50"/>
      <c r="M31" s="50"/>
      <c r="N31" s="51"/>
    </row>
    <row r="32" spans="1:14" s="46" customFormat="1" ht="16">
      <c r="A32" s="265" t="s">
        <v>54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76"/>
      <c r="M32" s="76"/>
      <c r="N32" s="76"/>
    </row>
    <row r="33" spans="1:21" s="34" customFormat="1" ht="13">
      <c r="A33" s="21">
        <v>1</v>
      </c>
      <c r="B33" s="22" t="s">
        <v>7</v>
      </c>
      <c r="C33" s="22" t="s">
        <v>48</v>
      </c>
      <c r="D33" s="22" t="s">
        <v>92</v>
      </c>
      <c r="E33" s="107">
        <v>109.65</v>
      </c>
      <c r="F33" s="149">
        <v>0.58899999999999997</v>
      </c>
      <c r="G33" s="22" t="s">
        <v>69</v>
      </c>
      <c r="H33" s="108">
        <v>175</v>
      </c>
      <c r="I33" s="108">
        <v>177.5</v>
      </c>
      <c r="J33" s="108">
        <v>180</v>
      </c>
      <c r="K33" s="109"/>
      <c r="L33" s="31">
        <v>180</v>
      </c>
      <c r="M33" s="27">
        <f>F33*L33</f>
        <v>106.02</v>
      </c>
      <c r="N33" s="28"/>
    </row>
    <row r="34" spans="1:21" s="44" customFormat="1" ht="13">
      <c r="A34" s="35"/>
      <c r="B34" s="36"/>
      <c r="C34" s="36"/>
      <c r="D34" s="36"/>
      <c r="E34" s="91"/>
      <c r="F34" s="150"/>
      <c r="G34" s="36"/>
      <c r="H34" s="54"/>
      <c r="I34" s="54"/>
      <c r="J34" s="54"/>
      <c r="K34" s="54"/>
      <c r="L34" s="50"/>
      <c r="M34" s="42"/>
      <c r="N34" s="43"/>
    </row>
    <row r="35" spans="1:21" s="46" customFormat="1" ht="16">
      <c r="A35" s="265" t="s">
        <v>53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78"/>
      <c r="M35" s="78"/>
      <c r="N35" s="78"/>
    </row>
    <row r="36" spans="1:21" s="34" customFormat="1" ht="13">
      <c r="A36" s="29">
        <v>1</v>
      </c>
      <c r="B36" s="30" t="s">
        <v>1</v>
      </c>
      <c r="C36" s="30" t="s">
        <v>49</v>
      </c>
      <c r="D36" s="30" t="s">
        <v>92</v>
      </c>
      <c r="E36" s="33">
        <v>116.8</v>
      </c>
      <c r="F36" s="144">
        <v>0.57869999999999999</v>
      </c>
      <c r="G36" s="30" t="s">
        <v>69</v>
      </c>
      <c r="H36" s="104">
        <v>160</v>
      </c>
      <c r="I36" s="106">
        <v>165</v>
      </c>
      <c r="J36" s="106">
        <v>165</v>
      </c>
      <c r="K36" s="31"/>
      <c r="L36" s="31">
        <v>160</v>
      </c>
      <c r="M36" s="26">
        <f>F36*L36</f>
        <v>92.591999999999999</v>
      </c>
      <c r="N36" s="28"/>
    </row>
    <row r="37" spans="1:21" s="56" customFormat="1" ht="14">
      <c r="A37" s="57"/>
      <c r="B37" s="58"/>
      <c r="C37" s="58"/>
      <c r="D37" s="58"/>
      <c r="E37" s="92"/>
      <c r="F37" s="151"/>
      <c r="G37" s="58"/>
      <c r="H37" s="55"/>
      <c r="I37" s="55"/>
      <c r="J37" s="55"/>
      <c r="K37" s="79"/>
      <c r="L37" s="79"/>
      <c r="M37" s="79"/>
      <c r="N37" s="80"/>
    </row>
    <row r="38" spans="1:21" s="6" customFormat="1" ht="14">
      <c r="A38" s="59"/>
      <c r="B38" s="60"/>
      <c r="C38" s="60"/>
      <c r="D38" s="60"/>
      <c r="E38" s="93"/>
      <c r="F38" s="152"/>
      <c r="G38" s="60"/>
      <c r="H38" s="16"/>
      <c r="I38" s="16"/>
      <c r="J38" s="16"/>
      <c r="K38" s="81"/>
      <c r="L38" s="81"/>
      <c r="M38" s="81"/>
      <c r="N38" s="82"/>
    </row>
    <row r="39" spans="1:21" s="6" customFormat="1" ht="14">
      <c r="A39" s="59"/>
      <c r="B39" s="60"/>
      <c r="C39" s="60"/>
      <c r="D39" s="60"/>
      <c r="E39" s="93"/>
      <c r="F39" s="152"/>
      <c r="G39" s="60"/>
      <c r="H39" s="16"/>
      <c r="I39" s="16"/>
      <c r="J39" s="16"/>
      <c r="K39" s="81"/>
      <c r="L39" s="81"/>
      <c r="M39" s="81"/>
      <c r="N39" s="82"/>
    </row>
    <row r="40" spans="1:21" s="10" customFormat="1" ht="18">
      <c r="A40" s="61"/>
      <c r="B40" s="62" t="s">
        <v>36</v>
      </c>
      <c r="C40" s="62"/>
      <c r="D40" s="62"/>
      <c r="E40" s="94"/>
      <c r="F40" s="153"/>
      <c r="G40" s="63"/>
      <c r="H40" s="17"/>
      <c r="I40" s="17"/>
      <c r="J40" s="17"/>
      <c r="K40" s="83"/>
      <c r="L40" s="83"/>
      <c r="M40" s="83"/>
      <c r="N40" s="63"/>
      <c r="O40" s="8"/>
      <c r="P40" s="8"/>
      <c r="Q40" s="8"/>
      <c r="R40" s="8"/>
      <c r="S40" s="9"/>
      <c r="T40" s="8"/>
      <c r="U40" s="7"/>
    </row>
    <row r="41" spans="1:21" s="10" customFormat="1" ht="16">
      <c r="A41" s="61"/>
      <c r="B41" s="64" t="s">
        <v>38</v>
      </c>
      <c r="C41" s="64"/>
      <c r="D41" s="64"/>
      <c r="E41" s="94"/>
      <c r="F41" s="153"/>
      <c r="G41" s="63"/>
      <c r="H41" s="17"/>
      <c r="I41" s="17"/>
      <c r="J41" s="17"/>
      <c r="K41" s="83"/>
      <c r="L41" s="83"/>
      <c r="M41" s="83"/>
      <c r="N41" s="63"/>
      <c r="O41" s="8"/>
      <c r="P41" s="8"/>
      <c r="Q41" s="8"/>
      <c r="R41" s="8"/>
      <c r="S41" s="9"/>
      <c r="T41" s="8"/>
      <c r="U41" s="7"/>
    </row>
    <row r="42" spans="1:21" s="10" customFormat="1" ht="14">
      <c r="A42" s="61"/>
      <c r="B42" s="65"/>
      <c r="C42" s="66" t="s">
        <v>37</v>
      </c>
      <c r="D42" s="66"/>
      <c r="E42" s="94"/>
      <c r="F42" s="153"/>
      <c r="G42" s="63"/>
      <c r="H42" s="17"/>
      <c r="I42" s="17"/>
      <c r="J42" s="17"/>
      <c r="K42" s="83"/>
      <c r="L42" s="83"/>
      <c r="M42" s="83"/>
      <c r="N42" s="63"/>
      <c r="O42" s="8"/>
      <c r="P42" s="8"/>
      <c r="Q42" s="8"/>
      <c r="R42" s="8"/>
      <c r="S42" s="9"/>
      <c r="T42" s="8"/>
      <c r="U42" s="7"/>
    </row>
    <row r="43" spans="1:21" s="6" customFormat="1" ht="14">
      <c r="A43" s="59"/>
      <c r="B43" s="67" t="s">
        <v>39</v>
      </c>
      <c r="C43" s="67" t="s">
        <v>40</v>
      </c>
      <c r="D43" s="67"/>
      <c r="E43" s="95" t="s">
        <v>41</v>
      </c>
      <c r="F43" s="154" t="s">
        <v>32</v>
      </c>
      <c r="G43" s="67" t="s">
        <v>29</v>
      </c>
      <c r="H43" s="18"/>
      <c r="I43" s="16"/>
      <c r="J43" s="16"/>
      <c r="K43" s="81"/>
      <c r="L43" s="81"/>
      <c r="M43" s="81"/>
      <c r="N43" s="82"/>
    </row>
    <row r="44" spans="1:21" s="13" customFormat="1" ht="13">
      <c r="A44" s="68"/>
      <c r="B44" s="49" t="s">
        <v>7</v>
      </c>
      <c r="C44" s="49" t="s">
        <v>52</v>
      </c>
      <c r="D44" s="49"/>
      <c r="E44" s="100">
        <v>110</v>
      </c>
      <c r="F44" s="99">
        <v>180</v>
      </c>
      <c r="G44" s="70">
        <v>106.02</v>
      </c>
      <c r="H44" s="19"/>
      <c r="I44" s="20"/>
      <c r="J44" s="20"/>
      <c r="K44" s="84"/>
      <c r="L44" s="84"/>
      <c r="M44" s="84"/>
      <c r="N44" s="85"/>
    </row>
    <row r="45" spans="1:21" s="13" customFormat="1" ht="13">
      <c r="A45" s="68"/>
      <c r="B45" s="49" t="s">
        <v>17</v>
      </c>
      <c r="C45" s="49" t="s">
        <v>52</v>
      </c>
      <c r="D45" s="49"/>
      <c r="E45" s="100">
        <v>75</v>
      </c>
      <c r="F45" s="99">
        <v>135</v>
      </c>
      <c r="G45" s="70">
        <v>97.2</v>
      </c>
      <c r="H45" s="19"/>
      <c r="I45" s="20"/>
      <c r="J45" s="20"/>
      <c r="K45" s="84"/>
      <c r="L45" s="84"/>
      <c r="M45" s="84"/>
      <c r="N45" s="85"/>
    </row>
    <row r="46" spans="1:21" s="13" customFormat="1" ht="13">
      <c r="A46" s="68"/>
      <c r="B46" s="49" t="s">
        <v>1</v>
      </c>
      <c r="C46" s="49" t="s">
        <v>52</v>
      </c>
      <c r="D46" s="49"/>
      <c r="E46" s="100">
        <v>125</v>
      </c>
      <c r="F46" s="99">
        <v>160</v>
      </c>
      <c r="G46" s="70">
        <v>92.59</v>
      </c>
      <c r="H46" s="19"/>
      <c r="I46" s="20"/>
      <c r="J46" s="20"/>
      <c r="K46" s="84"/>
      <c r="L46" s="84"/>
      <c r="M46" s="84"/>
      <c r="N46" s="85"/>
    </row>
    <row r="47" spans="1:21" s="6" customFormat="1" ht="14">
      <c r="A47" s="59"/>
      <c r="B47" s="60"/>
      <c r="C47" s="60"/>
      <c r="D47" s="60"/>
      <c r="E47" s="93"/>
      <c r="F47" s="152"/>
      <c r="G47" s="60"/>
      <c r="H47" s="16"/>
      <c r="I47" s="16"/>
      <c r="J47" s="16"/>
      <c r="K47" s="81"/>
      <c r="L47" s="81"/>
      <c r="M47" s="81"/>
      <c r="N47" s="82"/>
    </row>
    <row r="50" spans="2:8">
      <c r="B50" s="73"/>
    </row>
    <row r="54" spans="2:8">
      <c r="H54" s="3" t="s">
        <v>2</v>
      </c>
    </row>
  </sheetData>
  <mergeCells count="22">
    <mergeCell ref="A1:N2"/>
    <mergeCell ref="A3:A4"/>
    <mergeCell ref="B3:B4"/>
    <mergeCell ref="C3:C4"/>
    <mergeCell ref="E3:E4"/>
    <mergeCell ref="F3:F4"/>
    <mergeCell ref="G3:G4"/>
    <mergeCell ref="H3:K3"/>
    <mergeCell ref="M3:M4"/>
    <mergeCell ref="L3:L4"/>
    <mergeCell ref="N3:N4"/>
    <mergeCell ref="D3:D4"/>
    <mergeCell ref="A5:K5"/>
    <mergeCell ref="A8:K8"/>
    <mergeCell ref="A35:K35"/>
    <mergeCell ref="A11:K11"/>
    <mergeCell ref="A14:K14"/>
    <mergeCell ref="A17:K17"/>
    <mergeCell ref="A20:K20"/>
    <mergeCell ref="A23:K23"/>
    <mergeCell ref="A29:K29"/>
    <mergeCell ref="A32:K32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sqref="A1:N2"/>
    </sheetView>
  </sheetViews>
  <sheetFormatPr baseColWidth="10" defaultColWidth="8.83203125" defaultRowHeight="14"/>
  <cols>
    <col min="1" max="1" width="9.1640625" style="81" customWidth="1"/>
    <col min="2" max="2" width="21.33203125" style="82" customWidth="1"/>
    <col min="3" max="4" width="26" style="82" customWidth="1"/>
    <col min="5" max="5" width="13.6640625" style="82" customWidth="1"/>
    <col min="6" max="6" width="9.5" style="82" customWidth="1"/>
    <col min="7" max="7" width="32.83203125" style="82" customWidth="1"/>
    <col min="8" max="10" width="5.5" style="16" customWidth="1"/>
    <col min="11" max="11" width="5.5" style="81" customWidth="1"/>
    <col min="12" max="12" width="10.5" style="81" customWidth="1"/>
    <col min="13" max="13" width="9.6640625" style="81" customWidth="1"/>
    <col min="14" max="14" width="18.33203125" style="82" customWidth="1"/>
    <col min="15" max="16384" width="8.83203125" style="6"/>
  </cols>
  <sheetData>
    <row r="1" spans="1:14" ht="29" customHeight="1">
      <c r="A1" s="268" t="s">
        <v>75</v>
      </c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</row>
    <row r="2" spans="1:14" ht="62" customHeight="1" thickBot="1">
      <c r="A2" s="272"/>
      <c r="B2" s="273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</row>
    <row r="3" spans="1:14" ht="12" customHeight="1">
      <c r="A3" s="276" t="s">
        <v>90</v>
      </c>
      <c r="B3" s="278" t="s">
        <v>3</v>
      </c>
      <c r="C3" s="280" t="s">
        <v>94</v>
      </c>
      <c r="D3" s="304" t="s">
        <v>91</v>
      </c>
      <c r="E3" s="282" t="s">
        <v>28</v>
      </c>
      <c r="F3" s="284" t="s">
        <v>29</v>
      </c>
      <c r="G3" s="286" t="s">
        <v>30</v>
      </c>
      <c r="H3" s="287" t="s">
        <v>73</v>
      </c>
      <c r="I3" s="287"/>
      <c r="J3" s="287"/>
      <c r="K3" s="287"/>
      <c r="L3" s="286" t="s">
        <v>32</v>
      </c>
      <c r="M3" s="286" t="s">
        <v>33</v>
      </c>
      <c r="N3" s="288" t="s">
        <v>34</v>
      </c>
    </row>
    <row r="4" spans="1:14" s="167" customFormat="1" ht="21" customHeight="1" thickBot="1">
      <c r="A4" s="277"/>
      <c r="B4" s="279"/>
      <c r="C4" s="281"/>
      <c r="D4" s="305"/>
      <c r="E4" s="283"/>
      <c r="F4" s="285"/>
      <c r="G4" s="281"/>
      <c r="H4" s="5">
        <v>1</v>
      </c>
      <c r="I4" s="5">
        <v>2</v>
      </c>
      <c r="J4" s="5">
        <v>3</v>
      </c>
      <c r="K4" s="74" t="s">
        <v>35</v>
      </c>
      <c r="L4" s="281"/>
      <c r="M4" s="281"/>
      <c r="N4" s="289"/>
    </row>
    <row r="5" spans="1:14" s="46" customFormat="1" ht="16">
      <c r="A5" s="265" t="s">
        <v>57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169"/>
      <c r="M5" s="169"/>
      <c r="N5" s="169"/>
    </row>
    <row r="6" spans="1:14" s="34" customFormat="1" ht="13">
      <c r="A6" s="177">
        <v>1</v>
      </c>
      <c r="B6" s="32" t="s">
        <v>16</v>
      </c>
      <c r="C6" s="32" t="s">
        <v>44</v>
      </c>
      <c r="D6" s="32" t="s">
        <v>92</v>
      </c>
      <c r="E6" s="178">
        <v>71.150000000000006</v>
      </c>
      <c r="F6" s="32">
        <v>0.98340000000000005</v>
      </c>
      <c r="G6" s="32" t="s">
        <v>69</v>
      </c>
      <c r="H6" s="104">
        <v>80</v>
      </c>
      <c r="I6" s="104">
        <v>90</v>
      </c>
      <c r="J6" s="106">
        <v>100</v>
      </c>
      <c r="K6" s="31"/>
      <c r="L6" s="31">
        <v>90</v>
      </c>
      <c r="M6" s="27">
        <f>F6*L6</f>
        <v>88.506</v>
      </c>
      <c r="N6" s="32"/>
    </row>
    <row r="7" spans="1:14" s="159" customFormat="1">
      <c r="A7" s="79"/>
      <c r="B7" s="80"/>
      <c r="C7" s="80"/>
      <c r="D7" s="80"/>
      <c r="E7" s="157"/>
      <c r="F7" s="80"/>
      <c r="G7" s="80"/>
      <c r="H7" s="173"/>
      <c r="I7" s="173"/>
      <c r="J7" s="174"/>
      <c r="K7" s="173"/>
      <c r="L7" s="173"/>
      <c r="M7" s="175"/>
      <c r="N7" s="80"/>
    </row>
    <row r="8" spans="1:14" s="88" customFormat="1" ht="16">
      <c r="A8" s="266" t="s">
        <v>61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75"/>
      <c r="M8" s="75"/>
      <c r="N8" s="75"/>
    </row>
    <row r="9" spans="1:14" s="34" customFormat="1" ht="13">
      <c r="A9" s="177">
        <v>1</v>
      </c>
      <c r="B9" s="32" t="s">
        <v>25</v>
      </c>
      <c r="C9" s="32" t="s">
        <v>74</v>
      </c>
      <c r="D9" s="32" t="s">
        <v>93</v>
      </c>
      <c r="E9" s="178">
        <v>49.1</v>
      </c>
      <c r="F9" s="32">
        <v>1.0437000000000001</v>
      </c>
      <c r="G9" s="32" t="s">
        <v>69</v>
      </c>
      <c r="H9" s="106">
        <v>120</v>
      </c>
      <c r="I9" s="106">
        <v>120</v>
      </c>
      <c r="J9" s="104">
        <v>120</v>
      </c>
      <c r="K9" s="31"/>
      <c r="L9" s="31">
        <v>120</v>
      </c>
      <c r="M9" s="27">
        <f>F9*L9</f>
        <v>125.24400000000001</v>
      </c>
      <c r="N9" s="32"/>
    </row>
    <row r="10" spans="1:14" s="159" customFormat="1">
      <c r="A10" s="79"/>
      <c r="B10" s="80"/>
      <c r="C10" s="80"/>
      <c r="D10" s="80"/>
      <c r="E10" s="157"/>
      <c r="F10" s="80"/>
      <c r="G10" s="80"/>
      <c r="H10" s="174"/>
      <c r="I10" s="174"/>
      <c r="J10" s="173"/>
      <c r="K10" s="173"/>
      <c r="L10" s="173"/>
      <c r="M10" s="175"/>
      <c r="N10" s="80"/>
    </row>
    <row r="11" spans="1:14" s="46" customFormat="1" ht="16">
      <c r="A11" s="265" t="s">
        <v>56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169"/>
      <c r="M11" s="169"/>
      <c r="N11" s="169"/>
    </row>
    <row r="12" spans="1:14" s="34" customFormat="1" ht="13">
      <c r="A12" s="179">
        <v>1</v>
      </c>
      <c r="B12" s="186" t="s">
        <v>4</v>
      </c>
      <c r="C12" s="188" t="s">
        <v>50</v>
      </c>
      <c r="D12" s="306" t="s">
        <v>92</v>
      </c>
      <c r="E12" s="180">
        <v>79.650000000000006</v>
      </c>
      <c r="F12" s="188">
        <v>0.68430000000000002</v>
      </c>
      <c r="G12" s="182" t="s">
        <v>69</v>
      </c>
      <c r="H12" s="113">
        <v>200</v>
      </c>
      <c r="I12" s="190">
        <v>200</v>
      </c>
      <c r="J12" s="190">
        <v>205</v>
      </c>
      <c r="K12" s="138"/>
      <c r="L12" s="135">
        <v>205</v>
      </c>
      <c r="M12" s="192">
        <f>F12*L12</f>
        <v>140.28149999999999</v>
      </c>
      <c r="N12" s="182"/>
    </row>
    <row r="13" spans="1:14" s="34" customFormat="1" ht="13">
      <c r="A13" s="183">
        <v>2</v>
      </c>
      <c r="B13" s="187" t="s">
        <v>5</v>
      </c>
      <c r="C13" s="189" t="s">
        <v>47</v>
      </c>
      <c r="D13" s="307" t="s">
        <v>92</v>
      </c>
      <c r="E13" s="184">
        <v>80.400000000000006</v>
      </c>
      <c r="F13" s="189">
        <v>0.68059999999999998</v>
      </c>
      <c r="G13" s="123" t="s">
        <v>69</v>
      </c>
      <c r="H13" s="185">
        <v>185</v>
      </c>
      <c r="I13" s="191">
        <v>195</v>
      </c>
      <c r="J13" s="193"/>
      <c r="K13" s="141"/>
      <c r="L13" s="137">
        <v>195</v>
      </c>
      <c r="M13" s="194">
        <f>F13*L13</f>
        <v>132.71699999999998</v>
      </c>
      <c r="N13" s="123" t="s">
        <v>6</v>
      </c>
    </row>
    <row r="14" spans="1:14" s="159" customFormat="1">
      <c r="A14" s="79"/>
      <c r="B14" s="80"/>
      <c r="C14" s="80"/>
      <c r="D14" s="80"/>
      <c r="E14" s="157"/>
      <c r="F14" s="80"/>
      <c r="G14" s="80"/>
      <c r="H14" s="173"/>
      <c r="I14" s="173"/>
      <c r="J14" s="173"/>
      <c r="K14" s="173"/>
      <c r="L14" s="173"/>
      <c r="M14" s="175"/>
      <c r="N14" s="80"/>
    </row>
    <row r="15" spans="1:14" s="46" customFormat="1" ht="16">
      <c r="A15" s="265" t="s">
        <v>53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169"/>
      <c r="M15" s="169"/>
      <c r="N15" s="169"/>
    </row>
    <row r="16" spans="1:14" s="34" customFormat="1" ht="13">
      <c r="A16" s="177">
        <v>1</v>
      </c>
      <c r="B16" s="32" t="s">
        <v>1</v>
      </c>
      <c r="C16" s="32" t="s">
        <v>49</v>
      </c>
      <c r="D16" s="32" t="s">
        <v>92</v>
      </c>
      <c r="E16" s="178">
        <v>116.8</v>
      </c>
      <c r="F16" s="32">
        <v>0.57869999999999999</v>
      </c>
      <c r="G16" s="32" t="s">
        <v>69</v>
      </c>
      <c r="H16" s="104">
        <v>200</v>
      </c>
      <c r="I16" s="104">
        <v>210</v>
      </c>
      <c r="J16" s="104">
        <v>230</v>
      </c>
      <c r="K16" s="31"/>
      <c r="L16" s="31">
        <v>230</v>
      </c>
      <c r="M16" s="27">
        <f>F16*L16</f>
        <v>133.101</v>
      </c>
      <c r="N16" s="32"/>
    </row>
    <row r="17" spans="1:18" s="56" customFormat="1">
      <c r="A17" s="79"/>
      <c r="B17" s="80"/>
      <c r="C17" s="80"/>
      <c r="D17" s="80"/>
      <c r="E17" s="80"/>
      <c r="F17" s="80"/>
      <c r="G17" s="80"/>
      <c r="H17" s="55"/>
      <c r="I17" s="55"/>
      <c r="J17" s="55"/>
      <c r="K17" s="79"/>
      <c r="L17" s="79"/>
      <c r="M17" s="79"/>
      <c r="N17" s="80"/>
      <c r="R17" s="56" t="s">
        <v>2</v>
      </c>
    </row>
    <row r="22" spans="1:18">
      <c r="G22" s="170"/>
      <c r="H22" s="171"/>
      <c r="I22" s="171"/>
      <c r="J22" s="171"/>
      <c r="K22" s="176"/>
      <c r="L22" s="176"/>
      <c r="M22" s="176"/>
      <c r="N22" s="170"/>
    </row>
    <row r="23" spans="1:18">
      <c r="G23" s="170"/>
      <c r="H23" s="171"/>
      <c r="I23" s="171"/>
      <c r="J23" s="171"/>
      <c r="K23" s="176"/>
      <c r="L23" s="176"/>
      <c r="M23" s="176"/>
      <c r="N23" s="170"/>
    </row>
    <row r="24" spans="1:18">
      <c r="G24" s="170"/>
      <c r="H24" s="171"/>
      <c r="I24" s="171"/>
      <c r="J24" s="171"/>
      <c r="K24" s="176"/>
      <c r="L24" s="176"/>
      <c r="M24" s="176"/>
      <c r="N24" s="170"/>
    </row>
    <row r="25" spans="1:18">
      <c r="G25" s="170"/>
      <c r="H25" s="171"/>
      <c r="I25" s="171"/>
      <c r="J25" s="171"/>
      <c r="K25" s="176"/>
      <c r="L25" s="176"/>
      <c r="M25" s="176"/>
      <c r="N25" s="170"/>
    </row>
    <row r="26" spans="1:18">
      <c r="G26" s="170"/>
      <c r="H26" s="171"/>
      <c r="I26" s="171"/>
      <c r="J26" s="171" t="s">
        <v>2</v>
      </c>
      <c r="K26" s="176"/>
      <c r="L26" s="176"/>
      <c r="M26" s="176"/>
      <c r="N26" s="170"/>
    </row>
    <row r="27" spans="1:18">
      <c r="G27" s="170"/>
      <c r="H27" s="171"/>
      <c r="I27" s="171"/>
      <c r="J27" s="171"/>
      <c r="K27" s="176"/>
      <c r="L27" s="176"/>
      <c r="M27" s="176"/>
      <c r="N27" s="170"/>
    </row>
    <row r="28" spans="1:18">
      <c r="G28" s="170"/>
      <c r="H28" s="171"/>
      <c r="I28" s="171"/>
      <c r="J28" s="171" t="s">
        <v>2</v>
      </c>
      <c r="K28" s="176"/>
      <c r="L28" s="176"/>
      <c r="M28" s="176"/>
      <c r="N28" s="170"/>
    </row>
    <row r="29" spans="1:18">
      <c r="G29" s="170"/>
      <c r="H29" s="171"/>
      <c r="I29" s="171"/>
      <c r="J29" s="171"/>
      <c r="K29" s="176"/>
      <c r="L29" s="176"/>
      <c r="M29" s="176"/>
      <c r="N29" s="170"/>
    </row>
  </sheetData>
  <mergeCells count="16">
    <mergeCell ref="A1:N2"/>
    <mergeCell ref="A3:A4"/>
    <mergeCell ref="B3:B4"/>
    <mergeCell ref="C3:C4"/>
    <mergeCell ref="E3:E4"/>
    <mergeCell ref="F3:F4"/>
    <mergeCell ref="G3:G4"/>
    <mergeCell ref="H3:K3"/>
    <mergeCell ref="M3:M4"/>
    <mergeCell ref="L3:L4"/>
    <mergeCell ref="D3:D4"/>
    <mergeCell ref="N3:N4"/>
    <mergeCell ref="A5:K5"/>
    <mergeCell ref="A8:K8"/>
    <mergeCell ref="A11:K11"/>
    <mergeCell ref="A15:K15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4"/>
  <sheetViews>
    <sheetView zoomScaleNormal="100" workbookViewId="0">
      <selection sqref="A1:R2"/>
    </sheetView>
  </sheetViews>
  <sheetFormatPr baseColWidth="10" defaultColWidth="8.83203125" defaultRowHeight="15"/>
  <cols>
    <col min="1" max="1" width="6.83203125" style="86" bestFit="1" customWidth="1"/>
    <col min="2" max="2" width="22.83203125" style="87" customWidth="1"/>
    <col min="3" max="4" width="25.5" style="87" customWidth="1"/>
    <col min="5" max="5" width="18.33203125" style="195" customWidth="1"/>
    <col min="6" max="6" width="9.5" style="196" customWidth="1"/>
    <col min="7" max="7" width="32.5" style="87" customWidth="1"/>
    <col min="8" max="15" width="5.5" style="203" customWidth="1"/>
    <col min="16" max="16" width="12.83203125" style="86" customWidth="1"/>
    <col min="17" max="17" width="10.1640625" style="86" customWidth="1"/>
    <col min="18" max="18" width="18.5" style="2" customWidth="1"/>
  </cols>
  <sheetData>
    <row r="1" spans="1:19" ht="28" customHeight="1">
      <c r="A1" s="268" t="s">
        <v>80</v>
      </c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1"/>
    </row>
    <row r="2" spans="1:19" ht="62" customHeight="1" thickBot="1">
      <c r="A2" s="272"/>
      <c r="B2" s="273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5"/>
    </row>
    <row r="3" spans="1:19" ht="12" customHeight="1">
      <c r="A3" s="276" t="s">
        <v>90</v>
      </c>
      <c r="B3" s="278" t="s">
        <v>3</v>
      </c>
      <c r="C3" s="280" t="s">
        <v>94</v>
      </c>
      <c r="D3" s="304" t="s">
        <v>91</v>
      </c>
      <c r="E3" s="282" t="s">
        <v>28</v>
      </c>
      <c r="F3" s="284" t="s">
        <v>72</v>
      </c>
      <c r="G3" s="286" t="s">
        <v>30</v>
      </c>
      <c r="H3" s="295" t="s">
        <v>88</v>
      </c>
      <c r="I3" s="295"/>
      <c r="J3" s="295"/>
      <c r="K3" s="295"/>
      <c r="L3" s="295" t="s">
        <v>89</v>
      </c>
      <c r="M3" s="295"/>
      <c r="N3" s="295"/>
      <c r="O3" s="295"/>
      <c r="P3" s="286" t="s">
        <v>76</v>
      </c>
      <c r="Q3" s="286" t="s">
        <v>33</v>
      </c>
      <c r="R3" s="290" t="s">
        <v>34</v>
      </c>
    </row>
    <row r="4" spans="1:19" s="1" customFormat="1" ht="21" customHeight="1" thickBot="1">
      <c r="A4" s="277"/>
      <c r="B4" s="296"/>
      <c r="C4" s="281"/>
      <c r="D4" s="305"/>
      <c r="E4" s="283"/>
      <c r="F4" s="285"/>
      <c r="G4" s="281"/>
      <c r="H4" s="156">
        <v>1</v>
      </c>
      <c r="I4" s="156">
        <v>2</v>
      </c>
      <c r="J4" s="156">
        <v>3</v>
      </c>
      <c r="K4" s="156" t="s">
        <v>35</v>
      </c>
      <c r="L4" s="156">
        <v>1</v>
      </c>
      <c r="M4" s="156">
        <v>2</v>
      </c>
      <c r="N4" s="156">
        <v>3</v>
      </c>
      <c r="O4" s="156" t="s">
        <v>35</v>
      </c>
      <c r="P4" s="281"/>
      <c r="Q4" s="281"/>
      <c r="R4" s="291"/>
    </row>
    <row r="5" spans="1:19" s="204" customFormat="1" ht="16">
      <c r="A5" s="292" t="s">
        <v>61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172"/>
      <c r="Q5" s="172"/>
      <c r="R5" s="172"/>
    </row>
    <row r="6" spans="1:19" s="34" customFormat="1" ht="13">
      <c r="A6" s="177">
        <v>1</v>
      </c>
      <c r="B6" s="32" t="s">
        <v>25</v>
      </c>
      <c r="C6" s="32" t="s">
        <v>78</v>
      </c>
      <c r="D6" s="32" t="s">
        <v>93</v>
      </c>
      <c r="E6" s="178">
        <v>49.1</v>
      </c>
      <c r="F6" s="205">
        <v>1.03115</v>
      </c>
      <c r="G6" s="32" t="s">
        <v>69</v>
      </c>
      <c r="H6" s="104">
        <v>30</v>
      </c>
      <c r="I6" s="106">
        <v>40</v>
      </c>
      <c r="J6" s="106">
        <v>40</v>
      </c>
      <c r="K6" s="31"/>
      <c r="L6" s="104">
        <v>30</v>
      </c>
      <c r="M6" s="104">
        <v>35</v>
      </c>
      <c r="N6" s="106">
        <v>37.5</v>
      </c>
      <c r="O6" s="31"/>
      <c r="P6" s="31">
        <v>65</v>
      </c>
      <c r="Q6" s="27">
        <f>F6*P6</f>
        <v>67.024749999999997</v>
      </c>
      <c r="R6" s="12"/>
      <c r="S6" s="34" t="s">
        <v>2</v>
      </c>
    </row>
    <row r="7" spans="1:19" s="159" customFormat="1" ht="14">
      <c r="A7" s="79"/>
      <c r="B7" s="80"/>
      <c r="C7" s="80"/>
      <c r="D7" s="80"/>
      <c r="E7" s="157"/>
      <c r="F7" s="158"/>
      <c r="G7" s="80"/>
      <c r="H7" s="173"/>
      <c r="I7" s="174"/>
      <c r="J7" s="174"/>
      <c r="K7" s="173"/>
      <c r="L7" s="173"/>
      <c r="M7" s="173"/>
      <c r="N7" s="174"/>
      <c r="O7" s="173"/>
      <c r="P7" s="173"/>
      <c r="Q7" s="175"/>
      <c r="R7" s="80"/>
    </row>
    <row r="8" spans="1:19" s="204" customFormat="1" ht="16">
      <c r="A8" s="293" t="s">
        <v>58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172"/>
      <c r="Q8" s="172"/>
      <c r="R8" s="172"/>
      <c r="S8" s="204" t="s">
        <v>2</v>
      </c>
    </row>
    <row r="9" spans="1:19" s="34" customFormat="1" ht="13">
      <c r="A9" s="179">
        <v>1</v>
      </c>
      <c r="B9" s="186" t="s">
        <v>23</v>
      </c>
      <c r="C9" s="188" t="s">
        <v>77</v>
      </c>
      <c r="D9" s="306" t="s">
        <v>92</v>
      </c>
      <c r="E9" s="180">
        <v>67.349999999999994</v>
      </c>
      <c r="F9" s="208">
        <v>0.74985000000000002</v>
      </c>
      <c r="G9" s="182" t="s">
        <v>69</v>
      </c>
      <c r="H9" s="181">
        <v>40</v>
      </c>
      <c r="I9" s="190">
        <v>55</v>
      </c>
      <c r="J9" s="212">
        <v>65</v>
      </c>
      <c r="K9" s="213"/>
      <c r="L9" s="214">
        <v>45</v>
      </c>
      <c r="M9" s="181">
        <v>52.5</v>
      </c>
      <c r="N9" s="131">
        <v>57.5</v>
      </c>
      <c r="O9" s="135"/>
      <c r="P9" s="135">
        <v>107.5</v>
      </c>
      <c r="Q9" s="192">
        <f>F9*P9</f>
        <v>80.608874999999998</v>
      </c>
      <c r="R9" s="206"/>
      <c r="S9" s="34" t="s">
        <v>2</v>
      </c>
    </row>
    <row r="10" spans="1:19" s="34" customFormat="1" ht="13">
      <c r="A10" s="183" t="s">
        <v>71</v>
      </c>
      <c r="B10" s="187" t="s">
        <v>24</v>
      </c>
      <c r="C10" s="189" t="s">
        <v>45</v>
      </c>
      <c r="D10" s="307" t="s">
        <v>92</v>
      </c>
      <c r="E10" s="184">
        <v>67.5</v>
      </c>
      <c r="F10" s="209">
        <v>0.74839999999999995</v>
      </c>
      <c r="G10" s="123" t="s">
        <v>69</v>
      </c>
      <c r="H10" s="121">
        <v>70</v>
      </c>
      <c r="I10" s="211">
        <v>75</v>
      </c>
      <c r="J10" s="211">
        <v>75</v>
      </c>
      <c r="K10" s="193"/>
      <c r="L10" s="141"/>
      <c r="M10" s="122"/>
      <c r="N10" s="215"/>
      <c r="O10" s="137"/>
      <c r="P10" s="137">
        <f t="shared" ref="P10" si="0">K10+O10</f>
        <v>0</v>
      </c>
      <c r="Q10" s="194">
        <f>F10*P10</f>
        <v>0</v>
      </c>
      <c r="R10" s="207"/>
      <c r="S10" s="34" t="s">
        <v>2</v>
      </c>
    </row>
    <row r="11" spans="1:19" s="159" customFormat="1" ht="14">
      <c r="A11" s="79"/>
      <c r="B11" s="80"/>
      <c r="C11" s="80"/>
      <c r="D11" s="80"/>
      <c r="E11" s="157"/>
      <c r="F11" s="158"/>
      <c r="G11" s="80"/>
      <c r="H11" s="174"/>
      <c r="I11" s="174"/>
      <c r="J11" s="174"/>
      <c r="K11" s="173"/>
      <c r="L11" s="173"/>
      <c r="M11" s="173"/>
      <c r="N11" s="174"/>
      <c r="O11" s="173"/>
      <c r="P11" s="173"/>
      <c r="Q11" s="175"/>
      <c r="R11" s="80"/>
    </row>
    <row r="12" spans="1:19" s="204" customFormat="1" ht="16">
      <c r="A12" s="293" t="s">
        <v>57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172"/>
      <c r="Q12" s="172"/>
      <c r="R12" s="172"/>
      <c r="S12" s="204" t="s">
        <v>2</v>
      </c>
    </row>
    <row r="13" spans="1:19" s="34" customFormat="1" ht="13">
      <c r="A13" s="177">
        <v>1</v>
      </c>
      <c r="B13" s="32" t="s">
        <v>17</v>
      </c>
      <c r="C13" s="32" t="s">
        <v>79</v>
      </c>
      <c r="D13" s="32" t="s">
        <v>92</v>
      </c>
      <c r="E13" s="178">
        <v>73.900000000000006</v>
      </c>
      <c r="F13" s="205">
        <v>0.69615000000000005</v>
      </c>
      <c r="G13" s="32" t="s">
        <v>69</v>
      </c>
      <c r="H13" s="108">
        <v>75</v>
      </c>
      <c r="I13" s="104">
        <v>85</v>
      </c>
      <c r="J13" s="15"/>
      <c r="K13" s="31"/>
      <c r="L13" s="104">
        <v>50</v>
      </c>
      <c r="M13" s="104">
        <v>60</v>
      </c>
      <c r="N13" s="104">
        <v>70</v>
      </c>
      <c r="O13" s="14"/>
      <c r="P13" s="31">
        <v>155</v>
      </c>
      <c r="Q13" s="27">
        <f>F13*P13</f>
        <v>107.90325000000001</v>
      </c>
      <c r="R13" s="12"/>
      <c r="S13" s="34" t="s">
        <v>2</v>
      </c>
    </row>
    <row r="14" spans="1:19" s="159" customFormat="1" ht="14">
      <c r="A14" s="79"/>
      <c r="B14" s="80"/>
      <c r="C14" s="80"/>
      <c r="D14" s="80"/>
      <c r="E14" s="157"/>
      <c r="F14" s="158"/>
      <c r="G14" s="80"/>
      <c r="H14" s="199"/>
      <c r="I14" s="173"/>
      <c r="J14" s="174"/>
      <c r="K14" s="173"/>
      <c r="L14" s="173"/>
      <c r="M14" s="173"/>
      <c r="N14" s="173"/>
      <c r="O14" s="173"/>
      <c r="P14" s="173"/>
      <c r="Q14" s="175"/>
      <c r="R14" s="80"/>
    </row>
    <row r="15" spans="1:19" s="204" customFormat="1" ht="16">
      <c r="A15" s="293" t="s">
        <v>56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45"/>
      <c r="Q15" s="45"/>
      <c r="R15" s="45"/>
      <c r="S15" s="204" t="s">
        <v>2</v>
      </c>
    </row>
    <row r="16" spans="1:19" s="34" customFormat="1" ht="13">
      <c r="A16" s="177">
        <v>1</v>
      </c>
      <c r="B16" s="32" t="s">
        <v>5</v>
      </c>
      <c r="C16" s="32" t="s">
        <v>47</v>
      </c>
      <c r="D16" s="32" t="s">
        <v>92</v>
      </c>
      <c r="E16" s="178">
        <v>80.400000000000006</v>
      </c>
      <c r="F16" s="205">
        <v>0.65564999999999996</v>
      </c>
      <c r="G16" s="32" t="s">
        <v>69</v>
      </c>
      <c r="H16" s="104">
        <v>60</v>
      </c>
      <c r="I16" s="104">
        <v>62.5</v>
      </c>
      <c r="J16" s="104">
        <v>67.5</v>
      </c>
      <c r="K16" s="31"/>
      <c r="L16" s="104">
        <v>55</v>
      </c>
      <c r="M16" s="104">
        <v>60</v>
      </c>
      <c r="N16" s="106">
        <v>62.5</v>
      </c>
      <c r="O16" s="14"/>
      <c r="P16" s="31">
        <v>127.5</v>
      </c>
      <c r="Q16" s="27">
        <f>F16*P16</f>
        <v>83.59537499999999</v>
      </c>
      <c r="R16" s="12" t="s">
        <v>6</v>
      </c>
      <c r="S16" s="34" t="s">
        <v>2</v>
      </c>
    </row>
    <row r="17" spans="1:20" s="159" customFormat="1" ht="14">
      <c r="A17" s="79"/>
      <c r="B17" s="80"/>
      <c r="C17" s="80"/>
      <c r="D17" s="80"/>
      <c r="E17" s="157"/>
      <c r="F17" s="158"/>
      <c r="G17" s="80"/>
      <c r="H17" s="173"/>
      <c r="I17" s="173"/>
      <c r="J17" s="173"/>
      <c r="K17" s="173"/>
      <c r="L17" s="173"/>
      <c r="M17" s="173"/>
      <c r="N17" s="174"/>
      <c r="O17" s="173"/>
      <c r="P17" s="173"/>
      <c r="Q17" s="175"/>
      <c r="R17" s="80"/>
    </row>
    <row r="18" spans="1:20" s="204" customFormat="1" ht="16">
      <c r="A18" s="294" t="s">
        <v>53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16"/>
      <c r="Q18" s="216"/>
      <c r="R18" s="216"/>
      <c r="S18" s="204" t="s">
        <v>2</v>
      </c>
      <c r="T18" s="204" t="s">
        <v>2</v>
      </c>
    </row>
    <row r="19" spans="1:20" s="34" customFormat="1" ht="13">
      <c r="A19" s="177">
        <v>1</v>
      </c>
      <c r="B19" s="32" t="s">
        <v>1</v>
      </c>
      <c r="C19" s="32" t="s">
        <v>49</v>
      </c>
      <c r="D19" s="32" t="s">
        <v>92</v>
      </c>
      <c r="E19" s="178">
        <v>116.8</v>
      </c>
      <c r="F19" s="205">
        <v>0.55425000000000002</v>
      </c>
      <c r="G19" s="32" t="s">
        <v>69</v>
      </c>
      <c r="H19" s="104">
        <v>90</v>
      </c>
      <c r="I19" s="104">
        <v>100</v>
      </c>
      <c r="J19" s="14"/>
      <c r="K19" s="14"/>
      <c r="L19" s="104">
        <v>65</v>
      </c>
      <c r="M19" s="104">
        <v>70</v>
      </c>
      <c r="N19" s="106">
        <v>75</v>
      </c>
      <c r="O19" s="14"/>
      <c r="P19" s="31">
        <v>170</v>
      </c>
      <c r="Q19" s="27">
        <f>F19*P19</f>
        <v>94.222499999999997</v>
      </c>
      <c r="R19" s="12"/>
      <c r="S19" s="34" t="s">
        <v>2</v>
      </c>
    </row>
    <row r="20" spans="1:20" s="56" customFormat="1" ht="14">
      <c r="A20" s="79"/>
      <c r="B20" s="80"/>
      <c r="C20" s="80"/>
      <c r="D20" s="80"/>
      <c r="E20" s="157"/>
      <c r="F20" s="158"/>
      <c r="G20" s="80"/>
      <c r="H20" s="200"/>
      <c r="I20" s="200"/>
      <c r="J20" s="200"/>
      <c r="K20" s="200"/>
      <c r="L20" s="200"/>
      <c r="M20" s="200"/>
      <c r="N20" s="200"/>
      <c r="O20" s="200"/>
      <c r="P20" s="79"/>
      <c r="Q20" s="79"/>
      <c r="R20" s="11"/>
    </row>
    <row r="21" spans="1:20" s="56" customFormat="1" ht="14">
      <c r="A21" s="79"/>
      <c r="B21" s="80"/>
      <c r="C21" s="80"/>
      <c r="D21" s="80"/>
      <c r="E21" s="157"/>
      <c r="F21" s="158"/>
      <c r="G21" s="80"/>
      <c r="H21" s="200"/>
      <c r="I21" s="200"/>
      <c r="J21" s="200"/>
      <c r="K21" s="200"/>
      <c r="L21" s="200"/>
      <c r="M21" s="200"/>
      <c r="N21" s="200"/>
      <c r="O21" s="200"/>
      <c r="P21" s="79"/>
      <c r="Q21" s="79"/>
      <c r="R21" s="11"/>
    </row>
    <row r="22" spans="1:20" s="56" customFormat="1" ht="14">
      <c r="A22" s="79"/>
      <c r="B22" s="80"/>
      <c r="C22" s="80"/>
      <c r="D22" s="80"/>
      <c r="E22" s="157"/>
      <c r="F22" s="158"/>
      <c r="G22" s="159"/>
      <c r="H22" s="201"/>
      <c r="I22" s="201"/>
      <c r="J22" s="201"/>
      <c r="K22" s="201"/>
      <c r="L22" s="201"/>
      <c r="M22" s="201"/>
      <c r="N22" s="201"/>
      <c r="O22" s="201"/>
      <c r="P22" s="197"/>
      <c r="Q22" s="197"/>
    </row>
    <row r="23" spans="1:20" s="56" customFormat="1" ht="14">
      <c r="A23" s="79"/>
      <c r="B23" s="80"/>
      <c r="C23" s="80"/>
      <c r="D23" s="80"/>
      <c r="E23" s="157"/>
      <c r="F23" s="158"/>
      <c r="G23" s="159"/>
      <c r="H23" s="201"/>
      <c r="I23" s="201"/>
      <c r="J23" s="201"/>
      <c r="K23" s="201"/>
      <c r="L23" s="201"/>
      <c r="M23" s="201"/>
      <c r="N23" s="201"/>
      <c r="O23" s="201"/>
      <c r="P23" s="197"/>
      <c r="Q23" s="197"/>
    </row>
    <row r="24" spans="1:20">
      <c r="G24" s="4"/>
      <c r="H24" s="202"/>
      <c r="I24" s="202"/>
      <c r="J24" s="202"/>
      <c r="K24" s="202"/>
      <c r="L24" s="202"/>
      <c r="M24" s="202"/>
      <c r="N24" s="202"/>
      <c r="O24" s="202"/>
      <c r="P24" s="198"/>
      <c r="Q24" s="198"/>
      <c r="R24"/>
    </row>
    <row r="25" spans="1:20">
      <c r="G25" s="4"/>
      <c r="H25" s="202"/>
      <c r="I25" s="202"/>
      <c r="J25" s="202"/>
      <c r="K25" s="202"/>
      <c r="L25" s="202"/>
      <c r="M25" s="202"/>
      <c r="N25" s="202"/>
      <c r="O25" s="202"/>
      <c r="P25" s="198"/>
      <c r="Q25" s="198"/>
      <c r="R25"/>
    </row>
    <row r="26" spans="1:20">
      <c r="G26" s="4"/>
      <c r="H26" s="202"/>
      <c r="I26" s="202"/>
      <c r="J26" s="202"/>
      <c r="K26" s="202"/>
      <c r="L26" s="202"/>
      <c r="M26" s="202"/>
      <c r="N26" s="202"/>
      <c r="O26" s="202"/>
      <c r="P26" s="198"/>
      <c r="Q26" s="198"/>
      <c r="R26"/>
    </row>
    <row r="27" spans="1:20">
      <c r="G27" s="4"/>
      <c r="H27" s="202"/>
      <c r="I27" s="202"/>
      <c r="J27" s="202"/>
      <c r="K27" s="202"/>
      <c r="L27" s="202"/>
      <c r="M27" s="202"/>
      <c r="N27" s="202"/>
      <c r="O27" s="202"/>
      <c r="P27" s="198"/>
      <c r="Q27" s="198"/>
      <c r="R27"/>
    </row>
    <row r="28" spans="1:20">
      <c r="G28" s="4"/>
      <c r="H28" s="202"/>
      <c r="I28" s="202"/>
      <c r="J28" s="202"/>
      <c r="K28" s="202"/>
      <c r="L28" s="202"/>
      <c r="M28" s="202"/>
      <c r="N28" s="202"/>
      <c r="O28" s="202"/>
      <c r="P28" s="198"/>
      <c r="Q28" s="198"/>
      <c r="R28"/>
    </row>
    <row r="29" spans="1:20">
      <c r="G29" s="4"/>
      <c r="H29" s="202"/>
      <c r="I29" s="202"/>
      <c r="J29" s="202"/>
      <c r="K29" s="202"/>
      <c r="L29" s="202"/>
      <c r="M29" s="202"/>
      <c r="N29" s="202"/>
      <c r="O29" s="202"/>
      <c r="P29" s="198"/>
      <c r="Q29" s="198"/>
      <c r="R29"/>
    </row>
    <row r="30" spans="1:20">
      <c r="G30" s="4"/>
      <c r="H30" s="202"/>
      <c r="I30" s="202"/>
      <c r="J30" s="202"/>
      <c r="K30" s="202"/>
      <c r="L30" s="202"/>
      <c r="M30" s="202"/>
      <c r="N30" s="202"/>
      <c r="O30" s="202"/>
      <c r="P30" s="198"/>
      <c r="Q30" s="198"/>
      <c r="R30"/>
    </row>
    <row r="31" spans="1:20">
      <c r="G31" s="4"/>
      <c r="H31" s="202"/>
      <c r="I31" s="202"/>
      <c r="J31" s="202"/>
      <c r="K31" s="202"/>
      <c r="L31" s="202"/>
      <c r="M31" s="202"/>
      <c r="N31" s="202"/>
      <c r="O31" s="202"/>
      <c r="P31" s="198"/>
      <c r="Q31" s="198"/>
      <c r="R31"/>
    </row>
    <row r="32" spans="1:20">
      <c r="G32" s="4"/>
      <c r="H32" s="202"/>
      <c r="I32" s="202"/>
      <c r="J32" s="202"/>
      <c r="K32" s="202"/>
      <c r="L32" s="202"/>
      <c r="M32" s="202"/>
      <c r="N32" s="202"/>
      <c r="O32" s="202"/>
      <c r="P32" s="198"/>
      <c r="Q32" s="198"/>
      <c r="R32"/>
    </row>
    <row r="33" spans="7:18">
      <c r="G33" s="4"/>
      <c r="H33" s="202"/>
      <c r="I33" s="202"/>
      <c r="J33" s="202"/>
      <c r="K33" s="202"/>
      <c r="L33" s="202"/>
      <c r="M33" s="202"/>
      <c r="N33" s="202"/>
      <c r="O33" s="202"/>
      <c r="P33" s="198"/>
      <c r="Q33" s="198"/>
      <c r="R33"/>
    </row>
    <row r="34" spans="7:18">
      <c r="G34" s="4"/>
      <c r="H34" s="202"/>
      <c r="I34" s="202"/>
      <c r="J34" s="202"/>
      <c r="K34" s="202"/>
      <c r="L34" s="202"/>
      <c r="M34" s="202"/>
      <c r="N34" s="202"/>
      <c r="O34" s="202"/>
      <c r="P34" s="198"/>
      <c r="Q34" s="198"/>
      <c r="R34"/>
    </row>
  </sheetData>
  <mergeCells count="18">
    <mergeCell ref="A1:R2"/>
    <mergeCell ref="A3:A4"/>
    <mergeCell ref="B3:B4"/>
    <mergeCell ref="C3:C4"/>
    <mergeCell ref="E3:E4"/>
    <mergeCell ref="R3:R4"/>
    <mergeCell ref="G3:G4"/>
    <mergeCell ref="L3:O3"/>
    <mergeCell ref="Q3:Q4"/>
    <mergeCell ref="P3:P4"/>
    <mergeCell ref="F3:F4"/>
    <mergeCell ref="D3:D4"/>
    <mergeCell ref="A15:O15"/>
    <mergeCell ref="A18:O18"/>
    <mergeCell ref="H3:K3"/>
    <mergeCell ref="A5:O5"/>
    <mergeCell ref="A8:O8"/>
    <mergeCell ref="A12:O12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1"/>
  <sheetViews>
    <sheetView tabSelected="1" workbookViewId="0">
      <selection sqref="A1:N2"/>
    </sheetView>
  </sheetViews>
  <sheetFormatPr baseColWidth="10" defaultColWidth="8.83203125" defaultRowHeight="15"/>
  <cols>
    <col min="1" max="1" width="7.6640625" style="229" customWidth="1"/>
    <col min="2" max="2" width="20.83203125" style="230" customWidth="1"/>
    <col min="3" max="4" width="25.6640625" style="230" customWidth="1"/>
    <col min="5" max="5" width="15.83203125" style="231" customWidth="1"/>
    <col min="6" max="6" width="10.5" style="230" customWidth="1"/>
    <col min="7" max="7" width="33.5" style="230" customWidth="1"/>
    <col min="8" max="10" width="5.5" style="203" customWidth="1"/>
    <col min="11" max="11" width="5.5" style="237" customWidth="1"/>
    <col min="12" max="12" width="11" style="237" customWidth="1"/>
    <col min="13" max="13" width="10.33203125" style="242" customWidth="1"/>
    <col min="14" max="14" width="18.33203125" style="72" customWidth="1"/>
  </cols>
  <sheetData>
    <row r="1" spans="1:16" ht="29" customHeight="1">
      <c r="A1" s="268" t="s">
        <v>86</v>
      </c>
      <c r="B1" s="297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</row>
    <row r="2" spans="1:16" ht="61" customHeight="1" thickBot="1">
      <c r="A2" s="272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</row>
    <row r="3" spans="1:16" ht="12" customHeight="1">
      <c r="A3" s="276" t="s">
        <v>90</v>
      </c>
      <c r="B3" s="286" t="s">
        <v>3</v>
      </c>
      <c r="C3" s="280" t="s">
        <v>94</v>
      </c>
      <c r="D3" s="304" t="s">
        <v>91</v>
      </c>
      <c r="E3" s="282" t="s">
        <v>28</v>
      </c>
      <c r="F3" s="286" t="s">
        <v>72</v>
      </c>
      <c r="G3" s="286" t="s">
        <v>30</v>
      </c>
      <c r="H3" s="295" t="s">
        <v>88</v>
      </c>
      <c r="I3" s="295"/>
      <c r="J3" s="295"/>
      <c r="K3" s="295"/>
      <c r="L3" s="302" t="s">
        <v>32</v>
      </c>
      <c r="M3" s="284" t="s">
        <v>33</v>
      </c>
      <c r="N3" s="288" t="s">
        <v>34</v>
      </c>
    </row>
    <row r="4" spans="1:16" s="1" customFormat="1" ht="21" customHeight="1" thickBot="1">
      <c r="A4" s="277"/>
      <c r="B4" s="301"/>
      <c r="C4" s="281"/>
      <c r="D4" s="305"/>
      <c r="E4" s="283"/>
      <c r="F4" s="281"/>
      <c r="G4" s="281"/>
      <c r="H4" s="156">
        <v>1</v>
      </c>
      <c r="I4" s="156">
        <v>2</v>
      </c>
      <c r="J4" s="156">
        <v>3</v>
      </c>
      <c r="K4" s="259" t="s">
        <v>35</v>
      </c>
      <c r="L4" s="303"/>
      <c r="M4" s="285"/>
      <c r="N4" s="289"/>
    </row>
    <row r="5" spans="1:16" s="161" customFormat="1" ht="16">
      <c r="A5" s="298" t="s">
        <v>61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300"/>
    </row>
    <row r="6" spans="1:16" s="34" customFormat="1" ht="13" customHeight="1">
      <c r="A6" s="243">
        <v>1</v>
      </c>
      <c r="B6" s="22" t="s">
        <v>20</v>
      </c>
      <c r="C6" s="23" t="s">
        <v>51</v>
      </c>
      <c r="D6" s="23" t="s">
        <v>92</v>
      </c>
      <c r="E6" s="101">
        <v>51.7</v>
      </c>
      <c r="F6" s="22">
        <v>1.0959000000000001</v>
      </c>
      <c r="G6" s="22" t="s">
        <v>69</v>
      </c>
      <c r="H6" s="102">
        <v>25</v>
      </c>
      <c r="I6" s="103">
        <v>27.5</v>
      </c>
      <c r="J6" s="217">
        <v>30</v>
      </c>
      <c r="K6" s="24"/>
      <c r="L6" s="24">
        <v>27.5</v>
      </c>
      <c r="M6" s="244">
        <f>L6*F6</f>
        <v>30.137250000000002</v>
      </c>
      <c r="N6" s="22" t="s">
        <v>21</v>
      </c>
      <c r="O6" s="34" t="s">
        <v>2</v>
      </c>
    </row>
    <row r="7" spans="1:16" s="56" customFormat="1" ht="14">
      <c r="A7" s="223"/>
      <c r="B7" s="224"/>
      <c r="C7" s="225"/>
      <c r="D7" s="225"/>
      <c r="E7" s="226"/>
      <c r="F7" s="224"/>
      <c r="G7" s="224"/>
      <c r="H7" s="219"/>
      <c r="I7" s="220"/>
      <c r="J7" s="220"/>
      <c r="K7" s="233"/>
      <c r="L7" s="233"/>
      <c r="M7" s="239"/>
      <c r="N7" s="224"/>
      <c r="O7" s="56" t="s">
        <v>2</v>
      </c>
    </row>
    <row r="8" spans="1:16" s="204" customFormat="1" ht="16">
      <c r="A8" s="265" t="s">
        <v>59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6" s="34" customFormat="1" ht="13">
      <c r="A9" s="248">
        <v>1</v>
      </c>
      <c r="B9" s="124" t="s">
        <v>15</v>
      </c>
      <c r="C9" s="127" t="s">
        <v>87</v>
      </c>
      <c r="D9" s="308" t="s">
        <v>92</v>
      </c>
      <c r="E9" s="253">
        <v>53</v>
      </c>
      <c r="F9" s="111">
        <v>0.5887</v>
      </c>
      <c r="G9" s="124" t="s">
        <v>69</v>
      </c>
      <c r="H9" s="190">
        <v>20</v>
      </c>
      <c r="I9" s="190">
        <v>22.5</v>
      </c>
      <c r="J9" s="214">
        <v>25</v>
      </c>
      <c r="K9" s="255"/>
      <c r="L9" s="255">
        <v>25</v>
      </c>
      <c r="M9" s="257">
        <f>F9*L9</f>
        <v>14.717499999999999</v>
      </c>
      <c r="N9" s="249"/>
    </row>
    <row r="10" spans="1:16" s="34" customFormat="1" ht="13">
      <c r="A10" s="250">
        <v>2</v>
      </c>
      <c r="B10" s="126" t="s">
        <v>13</v>
      </c>
      <c r="C10" s="129" t="s">
        <v>85</v>
      </c>
      <c r="D10" s="309" t="s">
        <v>92</v>
      </c>
      <c r="E10" s="254">
        <v>57.3</v>
      </c>
      <c r="F10" s="251">
        <v>0.59</v>
      </c>
      <c r="G10" s="126" t="s">
        <v>69</v>
      </c>
      <c r="H10" s="191">
        <v>20</v>
      </c>
      <c r="I10" s="211">
        <v>22.5</v>
      </c>
      <c r="J10" s="134">
        <v>22.5</v>
      </c>
      <c r="K10" s="256"/>
      <c r="L10" s="256">
        <v>20</v>
      </c>
      <c r="M10" s="258">
        <f>F10*L10</f>
        <v>11.799999999999999</v>
      </c>
      <c r="N10" s="252"/>
      <c r="O10" s="34" t="s">
        <v>2</v>
      </c>
    </row>
    <row r="11" spans="1:16" s="44" customFormat="1" ht="13">
      <c r="A11" s="69"/>
      <c r="B11" s="49"/>
      <c r="C11" s="49"/>
      <c r="D11" s="49"/>
      <c r="E11" s="53"/>
      <c r="F11" s="145"/>
      <c r="G11" s="49"/>
      <c r="H11" s="50"/>
      <c r="I11" s="52"/>
      <c r="J11" s="52"/>
      <c r="K11" s="163"/>
      <c r="L11" s="163"/>
      <c r="M11" s="164"/>
      <c r="N11" s="160"/>
    </row>
    <row r="12" spans="1:16" s="162" customFormat="1" ht="16">
      <c r="A12" s="266" t="s">
        <v>57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</row>
    <row r="13" spans="1:16" s="34" customFormat="1" ht="13">
      <c r="A13" s="243">
        <v>1</v>
      </c>
      <c r="B13" s="22" t="s">
        <v>16</v>
      </c>
      <c r="C13" s="22" t="s">
        <v>81</v>
      </c>
      <c r="D13" s="22" t="s">
        <v>92</v>
      </c>
      <c r="E13" s="107">
        <v>71.150000000000006</v>
      </c>
      <c r="F13" s="22">
        <v>0.86660000000000004</v>
      </c>
      <c r="G13" s="22" t="s">
        <v>69</v>
      </c>
      <c r="H13" s="245">
        <v>25</v>
      </c>
      <c r="I13" s="108">
        <v>25</v>
      </c>
      <c r="J13" s="108">
        <v>30</v>
      </c>
      <c r="K13" s="24"/>
      <c r="L13" s="24">
        <v>30</v>
      </c>
      <c r="M13" s="244">
        <f>L13*F13</f>
        <v>25.998000000000001</v>
      </c>
      <c r="N13" s="246"/>
      <c r="P13" s="34" t="s">
        <v>2</v>
      </c>
    </row>
    <row r="14" spans="1:16" s="44" customFormat="1" ht="13">
      <c r="A14" s="221"/>
      <c r="B14" s="36"/>
      <c r="C14" s="36"/>
      <c r="D14" s="36"/>
      <c r="E14" s="91"/>
      <c r="F14" s="36"/>
      <c r="G14" s="36"/>
      <c r="H14" s="222"/>
      <c r="I14" s="54"/>
      <c r="J14" s="54"/>
      <c r="K14" s="39"/>
      <c r="L14" s="39"/>
      <c r="M14" s="238"/>
      <c r="N14" s="160"/>
    </row>
    <row r="15" spans="1:16" s="162" customFormat="1" ht="16">
      <c r="A15" s="266" t="s">
        <v>59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</row>
    <row r="16" spans="1:16" s="34" customFormat="1" ht="13">
      <c r="A16" s="247">
        <v>1</v>
      </c>
      <c r="B16" s="30" t="s">
        <v>18</v>
      </c>
      <c r="C16" s="30" t="s">
        <v>82</v>
      </c>
      <c r="D16" s="30" t="s">
        <v>93</v>
      </c>
      <c r="E16" s="33">
        <v>59.44</v>
      </c>
      <c r="F16" s="30">
        <v>0.84040000000000004</v>
      </c>
      <c r="G16" s="30" t="s">
        <v>69</v>
      </c>
      <c r="H16" s="104">
        <v>35</v>
      </c>
      <c r="I16" s="218">
        <v>45</v>
      </c>
      <c r="J16" s="218">
        <v>45</v>
      </c>
      <c r="K16" s="165"/>
      <c r="L16" s="165">
        <v>35</v>
      </c>
      <c r="M16" s="166">
        <f>F16*J16</f>
        <v>37.818000000000005</v>
      </c>
      <c r="N16" s="30" t="s">
        <v>19</v>
      </c>
    </row>
    <row r="17" spans="1:16" s="44" customFormat="1" ht="13">
      <c r="A17" s="69"/>
      <c r="B17" s="49"/>
      <c r="C17" s="49"/>
      <c r="D17" s="49"/>
      <c r="E17" s="53"/>
      <c r="F17" s="49"/>
      <c r="G17" s="49"/>
      <c r="H17" s="50"/>
      <c r="I17" s="52"/>
      <c r="J17" s="52"/>
      <c r="K17" s="163"/>
      <c r="L17" s="163"/>
      <c r="M17" s="164"/>
      <c r="N17" s="49"/>
    </row>
    <row r="18" spans="1:16" s="162" customFormat="1" ht="16">
      <c r="A18" s="266" t="s">
        <v>58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</row>
    <row r="19" spans="1:16" s="34" customFormat="1" ht="13">
      <c r="A19" s="243">
        <v>1</v>
      </c>
      <c r="B19" s="30" t="s">
        <v>24</v>
      </c>
      <c r="C19" s="30" t="s">
        <v>45</v>
      </c>
      <c r="D19" s="30" t="s">
        <v>92</v>
      </c>
      <c r="E19" s="33">
        <v>67.5</v>
      </c>
      <c r="F19" s="144">
        <v>0.74839999999999995</v>
      </c>
      <c r="G19" s="22" t="s">
        <v>69</v>
      </c>
      <c r="H19" s="104">
        <v>50</v>
      </c>
      <c r="I19" s="104">
        <v>55</v>
      </c>
      <c r="J19" s="106">
        <v>57.5</v>
      </c>
      <c r="K19" s="165"/>
      <c r="L19" s="165">
        <f>J19*F19</f>
        <v>43.032999999999994</v>
      </c>
      <c r="M19" s="166">
        <f>A19*L19</f>
        <v>43.032999999999994</v>
      </c>
      <c r="N19" s="30"/>
    </row>
    <row r="20" spans="1:16" s="44" customFormat="1" ht="13">
      <c r="A20" s="221"/>
      <c r="B20" s="49"/>
      <c r="C20" s="49"/>
      <c r="D20" s="49"/>
      <c r="E20" s="53"/>
      <c r="F20" s="145"/>
      <c r="G20" s="36"/>
      <c r="H20" s="50"/>
      <c r="I20" s="50"/>
      <c r="J20" s="52"/>
      <c r="K20" s="163"/>
      <c r="L20" s="163"/>
      <c r="M20" s="164"/>
      <c r="N20" s="49"/>
    </row>
    <row r="21" spans="1:16" s="162" customFormat="1" ht="16">
      <c r="A21" s="266" t="s">
        <v>57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</row>
    <row r="22" spans="1:16" s="34" customFormat="1" ht="13">
      <c r="A22" s="243">
        <v>1</v>
      </c>
      <c r="B22" s="22" t="s">
        <v>14</v>
      </c>
      <c r="C22" s="22" t="s">
        <v>83</v>
      </c>
      <c r="D22" s="22" t="s">
        <v>92</v>
      </c>
      <c r="E22" s="107">
        <v>68.25</v>
      </c>
      <c r="F22" s="22">
        <v>0.74150000000000005</v>
      </c>
      <c r="G22" s="22" t="s">
        <v>69</v>
      </c>
      <c r="H22" s="108">
        <v>40</v>
      </c>
      <c r="I22" s="108">
        <v>50</v>
      </c>
      <c r="J22" s="245">
        <v>60</v>
      </c>
      <c r="K22" s="24"/>
      <c r="L22" s="24">
        <v>50</v>
      </c>
      <c r="M22" s="244">
        <f>L22*F22</f>
        <v>37.075000000000003</v>
      </c>
      <c r="N22" s="22"/>
    </row>
    <row r="23" spans="1:16" s="44" customFormat="1" ht="13">
      <c r="A23" s="221"/>
      <c r="B23" s="36"/>
      <c r="C23" s="36"/>
      <c r="D23" s="36"/>
      <c r="E23" s="91"/>
      <c r="F23" s="36"/>
      <c r="G23" s="36"/>
      <c r="H23" s="54"/>
      <c r="I23" s="54"/>
      <c r="J23" s="222"/>
      <c r="K23" s="39"/>
      <c r="L23" s="39"/>
      <c r="M23" s="238"/>
      <c r="N23" s="36"/>
    </row>
    <row r="24" spans="1:16" s="162" customFormat="1" ht="16">
      <c r="A24" s="266" t="s">
        <v>56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P24" s="162" t="s">
        <v>2</v>
      </c>
    </row>
    <row r="25" spans="1:16" s="34" customFormat="1" ht="13">
      <c r="A25" s="248">
        <v>1</v>
      </c>
      <c r="B25" s="124" t="s">
        <v>11</v>
      </c>
      <c r="C25" s="124" t="s">
        <v>64</v>
      </c>
      <c r="D25" s="111" t="s">
        <v>95</v>
      </c>
      <c r="E25" s="253">
        <v>81.2</v>
      </c>
      <c r="F25" s="111">
        <v>0.5887</v>
      </c>
      <c r="G25" s="127" t="s">
        <v>69</v>
      </c>
      <c r="H25" s="210">
        <v>60</v>
      </c>
      <c r="I25" s="181">
        <v>67.5</v>
      </c>
      <c r="J25" s="212">
        <v>70</v>
      </c>
      <c r="K25" s="261"/>
      <c r="L25" s="263">
        <v>67.5</v>
      </c>
      <c r="M25" s="257">
        <f>F25*L25</f>
        <v>39.737250000000003</v>
      </c>
      <c r="N25" s="249"/>
    </row>
    <row r="26" spans="1:16" s="34" customFormat="1" ht="13">
      <c r="A26" s="250">
        <v>1</v>
      </c>
      <c r="B26" s="126" t="s">
        <v>4</v>
      </c>
      <c r="C26" s="126" t="s">
        <v>84</v>
      </c>
      <c r="D26" s="119" t="s">
        <v>92</v>
      </c>
      <c r="E26" s="254">
        <v>79.650000000000006</v>
      </c>
      <c r="F26" s="251">
        <v>0.59</v>
      </c>
      <c r="G26" s="129" t="s">
        <v>69</v>
      </c>
      <c r="H26" s="130">
        <v>55</v>
      </c>
      <c r="I26" s="185">
        <v>60</v>
      </c>
      <c r="J26" s="191">
        <v>67.5</v>
      </c>
      <c r="K26" s="262"/>
      <c r="L26" s="264">
        <v>67.5</v>
      </c>
      <c r="M26" s="258">
        <f>F26*L26</f>
        <v>39.824999999999996</v>
      </c>
      <c r="N26" s="252"/>
    </row>
    <row r="27" spans="1:16" s="56" customFormat="1" ht="14">
      <c r="A27" s="227"/>
      <c r="B27" s="58"/>
      <c r="C27" s="58"/>
      <c r="D27" s="58"/>
      <c r="E27" s="228" t="s">
        <v>2</v>
      </c>
      <c r="F27" s="58"/>
      <c r="G27" s="88"/>
      <c r="H27" s="200"/>
      <c r="I27" s="200"/>
      <c r="J27" s="200"/>
      <c r="K27" s="235"/>
      <c r="L27" s="235"/>
      <c r="M27" s="240"/>
      <c r="N27" s="88"/>
    </row>
    <row r="28" spans="1:16" s="98" customFormat="1">
      <c r="A28" s="229"/>
      <c r="B28" s="230"/>
      <c r="C28" s="230"/>
      <c r="D28" s="230"/>
      <c r="E28" s="231"/>
      <c r="F28" s="230"/>
      <c r="G28" s="230"/>
      <c r="H28" s="260"/>
      <c r="I28" s="260"/>
      <c r="J28" s="260"/>
      <c r="K28" s="236"/>
      <c r="L28" s="236"/>
      <c r="M28" s="241"/>
      <c r="N28" s="230"/>
    </row>
    <row r="29" spans="1:16" s="98" customFormat="1">
      <c r="A29" s="229"/>
      <c r="B29" s="230"/>
      <c r="C29" s="230"/>
      <c r="D29" s="230"/>
      <c r="E29" s="231"/>
      <c r="F29" s="230"/>
      <c r="G29" s="230"/>
      <c r="H29" s="260"/>
      <c r="I29" s="260"/>
      <c r="J29" s="260"/>
      <c r="K29" s="236"/>
      <c r="L29" s="236"/>
      <c r="M29" s="241"/>
      <c r="N29" s="230"/>
    </row>
    <row r="30" spans="1:16">
      <c r="B30" s="168"/>
      <c r="G30" s="232"/>
      <c r="N30" s="234"/>
    </row>
    <row r="31" spans="1:16">
      <c r="G31" s="232"/>
      <c r="N31" s="234"/>
    </row>
    <row r="32" spans="1:16">
      <c r="G32" s="232"/>
      <c r="N32" s="234"/>
    </row>
    <row r="33" spans="7:14">
      <c r="G33" s="232"/>
      <c r="N33" s="234"/>
    </row>
    <row r="34" spans="7:14">
      <c r="G34" s="232"/>
      <c r="N34" s="234"/>
    </row>
    <row r="35" spans="7:14">
      <c r="G35" s="232"/>
      <c r="N35" s="234"/>
    </row>
    <row r="36" spans="7:14">
      <c r="G36" s="232"/>
      <c r="N36" s="234"/>
    </row>
    <row r="37" spans="7:14">
      <c r="G37" s="232"/>
      <c r="N37" s="234"/>
    </row>
    <row r="38" spans="7:14">
      <c r="G38" s="232"/>
      <c r="N38" s="234"/>
    </row>
    <row r="39" spans="7:14">
      <c r="G39" s="232"/>
      <c r="N39" s="234"/>
    </row>
    <row r="40" spans="7:14">
      <c r="G40" s="232"/>
      <c r="N40" s="234"/>
    </row>
    <row r="41" spans="7:14">
      <c r="G41" s="232"/>
      <c r="N41" s="234"/>
    </row>
  </sheetData>
  <mergeCells count="19">
    <mergeCell ref="M3:M4"/>
    <mergeCell ref="N3:N4"/>
    <mergeCell ref="D3:D4"/>
    <mergeCell ref="A15:N15"/>
    <mergeCell ref="A1:N2"/>
    <mergeCell ref="A24:N24"/>
    <mergeCell ref="A21:N21"/>
    <mergeCell ref="A5:N5"/>
    <mergeCell ref="A12:N12"/>
    <mergeCell ref="A18:N18"/>
    <mergeCell ref="A8:N8"/>
    <mergeCell ref="A3:A4"/>
    <mergeCell ref="B3:B4"/>
    <mergeCell ref="C3:C4"/>
    <mergeCell ref="E3:E4"/>
    <mergeCell ref="G3:G4"/>
    <mergeCell ref="H3:K3"/>
    <mergeCell ref="F3:F4"/>
    <mergeCell ref="L3:L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IPL Жим без экипировки</vt:lpstr>
      <vt:lpstr>IPL Тяга без экипировки</vt:lpstr>
      <vt:lpstr>СПР Пауэрспорт</vt:lpstr>
      <vt:lpstr>СПР Подьем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Екатерина Шевелева</cp:lastModifiedBy>
  <cp:lastPrinted>2019-09-30T16:30:22Z</cp:lastPrinted>
  <dcterms:created xsi:type="dcterms:W3CDTF">2019-09-24T14:20:32Z</dcterms:created>
  <dcterms:modified xsi:type="dcterms:W3CDTF">2021-06-14T12:29:53Z</dcterms:modified>
</cp:coreProperties>
</file>